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955" tabRatio="608" activeTab="0"/>
  </bookViews>
  <sheets>
    <sheet name="16" sheetId="1" r:id="rId1"/>
    <sheet name="16м" sheetId="2" r:id="rId2"/>
    <sheet name="16ж" sheetId="3" r:id="rId3"/>
    <sheet name="Ижевск" sheetId="4" r:id="rId4"/>
  </sheets>
  <definedNames>
    <definedName name="_xlnm.Print_Titles" localSheetId="0">'16'!$A:$A</definedName>
    <definedName name="_xlnm.Print_Titles" localSheetId="2">'16ж'!$A:$A</definedName>
    <definedName name="_xlnm.Print_Titles" localSheetId="1">'16м'!$A:$A</definedName>
    <definedName name="_xlnm.Print_Titles" localSheetId="3">'Ижевск'!$A:$A</definedName>
  </definedNames>
  <calcPr fullCalcOnLoad="1"/>
</workbook>
</file>

<file path=xl/sharedStrings.xml><?xml version="1.0" encoding="utf-8"?>
<sst xmlns="http://schemas.openxmlformats.org/spreadsheetml/2006/main" count="723" uniqueCount="82">
  <si>
    <t>Всего по республике</t>
  </si>
  <si>
    <t>Городские поселения</t>
  </si>
  <si>
    <t>Сельская местность</t>
  </si>
  <si>
    <t>г.Ижевск</t>
  </si>
  <si>
    <t>Индустриальный район</t>
  </si>
  <si>
    <t>Ленинский район</t>
  </si>
  <si>
    <t>Октябрьский район</t>
  </si>
  <si>
    <t>Первомайский район</t>
  </si>
  <si>
    <t>Устиновский район</t>
  </si>
  <si>
    <t>г.Воткинск</t>
  </si>
  <si>
    <t>г.Глазов</t>
  </si>
  <si>
    <t>г.Можга</t>
  </si>
  <si>
    <t>г.Сарапул</t>
  </si>
  <si>
    <t>районы:</t>
  </si>
  <si>
    <t>Алнашский</t>
  </si>
  <si>
    <t>Балезинский</t>
  </si>
  <si>
    <t>сельская местность</t>
  </si>
  <si>
    <t>Вавожский</t>
  </si>
  <si>
    <t>Воткинский</t>
  </si>
  <si>
    <t>Глазовский</t>
  </si>
  <si>
    <t>Граховский</t>
  </si>
  <si>
    <t>Дебёсский</t>
  </si>
  <si>
    <t>Завьяловский</t>
  </si>
  <si>
    <t>Игринский</t>
  </si>
  <si>
    <t>Камбарский</t>
  </si>
  <si>
    <t>г.Камбарка</t>
  </si>
  <si>
    <t>Каракулинский</t>
  </si>
  <si>
    <t>Кезский</t>
  </si>
  <si>
    <t>Кизнерский</t>
  </si>
  <si>
    <t>Киясовский</t>
  </si>
  <si>
    <t>Красногорский</t>
  </si>
  <si>
    <t>Малопургинский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</si>
  <si>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</si>
  <si>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</si>
  <si>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</si>
  <si>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</si>
  <si>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</si>
  <si>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</si>
  <si>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</si>
  <si>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Якшур-Бодьинский</t>
  </si>
  <si>
    <t>Ярский</t>
  </si>
  <si>
    <t>Всё население</t>
  </si>
  <si>
    <t>Численность постоянного населения Удмуртской Республики по полу и возрасту</t>
  </si>
  <si>
    <t>100 и старше</t>
  </si>
  <si>
    <t>Мужчины</t>
  </si>
  <si>
    <t>Женщины</t>
  </si>
  <si>
    <t>в том числе в возрасте, лет</t>
  </si>
  <si>
    <t>Оба пола</t>
  </si>
  <si>
    <t>из общей численности население в возрасте</t>
  </si>
  <si>
    <t>моложе трудоспособного</t>
  </si>
  <si>
    <t>трудоспособном</t>
  </si>
  <si>
    <t>старше трудоспособного</t>
  </si>
  <si>
    <t>МУЖЧИНЫ</t>
  </si>
  <si>
    <t>ЖЕНЩИНЫ</t>
  </si>
  <si>
    <t>ОБА ПОЛА</t>
  </si>
  <si>
    <t>Численность постоянного населения г. Ижевска по полу и возрасту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</si>
  <si>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</si>
  <si>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</si>
  <si>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</si>
  <si>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</si>
  <si>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</si>
  <si>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</si>
  <si>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</si>
  <si>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</si>
  <si>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</si>
  <si>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</si>
  <si>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</si>
  <si>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</si>
  <si>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</si>
  <si>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</si>
  <si>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</si>
  <si>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</si>
  <si>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</si>
  <si>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</si>
  <si>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</si>
  <si>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</si>
  <si>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из общей численности население в возрасте, лет</t>
  </si>
  <si>
    <t>Всё население, человек</t>
  </si>
  <si>
    <t>-</t>
  </si>
  <si>
    <t xml:space="preserve"> </t>
  </si>
  <si>
    <t>на 1 января 2016 года, человек</t>
  </si>
  <si>
    <t xml:space="preserve">на 1 января 2016 года, человек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</si>
</sst>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"/>
    <numFmt numFmtId="167" formatCode="0.0000000"/>
    <numFmt numFmtId="168" formatCode="0.00000000"/>
    <numFmt numFmtId="169" formatCode="0.000000"/>
    <numFmt numFmtId="170" formatCode="0.0000"/>
  </numFmts>
  <fonts count="47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u val="single"/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10"/>
      <name val="Times New Roman"/>
      <family val="0"/>
    </font>
    <font>
      <sz val="10"/>
      <name val="Arial"/>
      <family val="0"/>
    </font>
    <font>
      <b/>
      <u val="single"/>
      <sz val="12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0"/>
    </font>
    <font>
      <sz val="11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 horizontal="left" indent="1"/>
    </xf>
    <xf numFmtId="0" fontId="0" fillId="0" borderId="12" xfId="0" applyFont="1" applyFill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3"/>
    </xf>
    <xf numFmtId="0" fontId="3" fillId="0" borderId="12" xfId="0" applyFont="1" applyFill="1" applyBorder="1" applyAlignment="1">
      <alignment horizontal="left" indent="1"/>
    </xf>
    <xf numFmtId="0" fontId="0" fillId="0" borderId="12" xfId="53" applyFont="1" applyBorder="1" applyAlignment="1">
      <alignment horizontal="right" wrapText="1"/>
      <protection/>
    </xf>
    <xf numFmtId="0" fontId="3" fillId="0" borderId="12" xfId="0" applyFont="1" applyBorder="1" applyAlignment="1">
      <alignment horizontal="left" inden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53" applyFont="1" applyAlignment="1">
      <alignment wrapText="1"/>
      <protection/>
    </xf>
    <xf numFmtId="0" fontId="10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1" fontId="0" fillId="0" borderId="12" xfId="0" applyNumberFormat="1" applyBorder="1" applyAlignment="1">
      <alignment/>
    </xf>
    <xf numFmtId="0" fontId="12" fillId="0" borderId="0" xfId="53" applyFont="1" applyAlignment="1">
      <alignment horizontal="right" wrapText="1"/>
      <protection/>
    </xf>
    <xf numFmtId="0" fontId="10" fillId="0" borderId="12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2" fillId="0" borderId="27" xfId="53" applyFont="1" applyBorder="1" applyAlignment="1">
      <alignment horizontal="right" wrapText="1"/>
      <protection/>
    </xf>
    <xf numFmtId="0" fontId="12" fillId="0" borderId="28" xfId="53" applyFont="1" applyBorder="1" applyAlignment="1">
      <alignment horizontal="right" wrapText="1"/>
      <protection/>
    </xf>
    <xf numFmtId="0" fontId="0" fillId="0" borderId="15" xfId="0" applyFont="1" applyFill="1" applyBorder="1" applyAlignment="1">
      <alignment horizontal="right"/>
    </xf>
    <xf numFmtId="1" fontId="0" fillId="0" borderId="0" xfId="0" applyNumberFormat="1" applyFont="1" applyAlignment="1" applyProtection="1">
      <alignment horizontal="right" wrapText="1"/>
      <protection/>
    </xf>
    <xf numFmtId="1" fontId="0" fillId="0" borderId="0" xfId="0" applyNumberFormat="1" applyAlignment="1" applyProtection="1">
      <alignment horizontal="right" wrapText="1"/>
      <protection/>
    </xf>
    <xf numFmtId="1" fontId="9" fillId="0" borderId="0" xfId="0" applyNumberFormat="1" applyFont="1" applyAlignment="1" applyProtection="1">
      <alignment horizontal="right" wrapText="1"/>
      <protection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55"/>
  <sheetViews>
    <sheetView tabSelected="1" zoomScalePageLayoutView="0" workbookViewId="0" topLeftCell="A4">
      <selection activeCell="D7" sqref="D7"/>
    </sheetView>
  </sheetViews>
  <sheetFormatPr defaultColWidth="9.00390625" defaultRowHeight="15.75"/>
  <cols>
    <col min="1" max="1" width="25.875" style="8" customWidth="1"/>
    <col min="2" max="2" width="9.375" style="8" customWidth="1"/>
    <col min="3" max="85" width="6.00390625" style="8" customWidth="1"/>
    <col min="86" max="92" width="5.25390625" style="8" customWidth="1"/>
    <col min="93" max="98" width="5.125" style="8" customWidth="1"/>
    <col min="99" max="102" width="4.50390625" style="8" customWidth="1"/>
    <col min="103" max="103" width="6.50390625" style="8" customWidth="1"/>
    <col min="104" max="106" width="9.00390625" style="8" customWidth="1"/>
    <col min="107" max="109" width="18.00390625" style="8" customWidth="1"/>
    <col min="110" max="129" width="9.00390625" style="8" customWidth="1"/>
  </cols>
  <sheetData>
    <row r="1" spans="1:129" ht="15.75">
      <c r="A1" s="2"/>
      <c r="B1" s="3" t="s">
        <v>42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73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29" ht="15.75">
      <c r="A2" s="3" t="s">
        <v>80</v>
      </c>
      <c r="B2" s="119"/>
      <c r="C2" s="119"/>
      <c r="D2" s="119"/>
      <c r="E2" s="119"/>
      <c r="F2" s="119"/>
      <c r="G2" s="119"/>
      <c r="H2" s="4"/>
      <c r="I2" s="3" t="s">
        <v>47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0" t="s">
        <v>47</v>
      </c>
      <c r="DF2" s="73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73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ht="20.25" customHeight="1">
      <c r="A4" s="117" t="s">
        <v>79</v>
      </c>
      <c r="B4" s="120" t="s">
        <v>41</v>
      </c>
      <c r="C4" s="114" t="s">
        <v>46</v>
      </c>
      <c r="D4" s="115"/>
      <c r="E4" s="115"/>
      <c r="F4" s="115"/>
      <c r="G4" s="115"/>
      <c r="H4" s="115"/>
      <c r="I4" s="115"/>
      <c r="J4" s="115"/>
      <c r="K4" s="116"/>
      <c r="L4" s="114" t="s">
        <v>46</v>
      </c>
      <c r="M4" s="115"/>
      <c r="N4" s="115"/>
      <c r="O4" s="115"/>
      <c r="P4" s="115"/>
      <c r="Q4" s="115"/>
      <c r="R4" s="115"/>
      <c r="S4" s="115"/>
      <c r="T4" s="115"/>
      <c r="U4" s="116"/>
      <c r="V4" s="114" t="s">
        <v>46</v>
      </c>
      <c r="W4" s="115"/>
      <c r="X4" s="115"/>
      <c r="Y4" s="115"/>
      <c r="Z4" s="115"/>
      <c r="AA4" s="115"/>
      <c r="AB4" s="115"/>
      <c r="AC4" s="115"/>
      <c r="AD4" s="115"/>
      <c r="AE4" s="116"/>
      <c r="AF4" s="114" t="s">
        <v>46</v>
      </c>
      <c r="AG4" s="115"/>
      <c r="AH4" s="115"/>
      <c r="AI4" s="115"/>
      <c r="AJ4" s="115"/>
      <c r="AK4" s="115"/>
      <c r="AL4" s="115"/>
      <c r="AM4" s="115"/>
      <c r="AN4" s="115"/>
      <c r="AO4" s="116"/>
      <c r="AP4" s="114" t="s">
        <v>46</v>
      </c>
      <c r="AQ4" s="115"/>
      <c r="AR4" s="115"/>
      <c r="AS4" s="115"/>
      <c r="AT4" s="115"/>
      <c r="AU4" s="115"/>
      <c r="AV4" s="115"/>
      <c r="AW4" s="115"/>
      <c r="AX4" s="115"/>
      <c r="AY4" s="116"/>
      <c r="AZ4" s="114" t="s">
        <v>46</v>
      </c>
      <c r="BA4" s="115"/>
      <c r="BB4" s="115"/>
      <c r="BC4" s="115"/>
      <c r="BD4" s="115"/>
      <c r="BE4" s="115"/>
      <c r="BF4" s="115"/>
      <c r="BG4" s="115"/>
      <c r="BH4" s="115"/>
      <c r="BI4" s="116"/>
      <c r="BJ4" s="114" t="s">
        <v>46</v>
      </c>
      <c r="BK4" s="115"/>
      <c r="BL4" s="115"/>
      <c r="BM4" s="115"/>
      <c r="BN4" s="115"/>
      <c r="BO4" s="115"/>
      <c r="BP4" s="115"/>
      <c r="BQ4" s="115"/>
      <c r="BR4" s="115"/>
      <c r="BS4" s="116"/>
      <c r="BT4" s="114" t="s">
        <v>46</v>
      </c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6"/>
      <c r="CF4" s="114" t="s">
        <v>46</v>
      </c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6"/>
      <c r="CR4" s="114" t="s">
        <v>46</v>
      </c>
      <c r="CS4" s="115"/>
      <c r="CT4" s="115"/>
      <c r="CU4" s="115"/>
      <c r="CV4" s="115"/>
      <c r="CW4" s="115"/>
      <c r="CX4" s="115"/>
      <c r="CY4" s="116"/>
      <c r="CZ4" s="4"/>
      <c r="DA4" s="4"/>
      <c r="DB4" s="4"/>
      <c r="DC4" s="118" t="s">
        <v>48</v>
      </c>
      <c r="DD4" s="118"/>
      <c r="DE4" s="118"/>
      <c r="DF4" s="73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</row>
    <row r="5" spans="1:129" ht="33.75" customHeight="1">
      <c r="A5" s="117"/>
      <c r="B5" s="120"/>
      <c r="C5" s="5">
        <v>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X5" s="5">
        <v>21</v>
      </c>
      <c r="Y5" s="5">
        <v>22</v>
      </c>
      <c r="Z5" s="5">
        <v>23</v>
      </c>
      <c r="AA5" s="5">
        <v>24</v>
      </c>
      <c r="AB5" s="5">
        <v>25</v>
      </c>
      <c r="AC5" s="5">
        <v>26</v>
      </c>
      <c r="AD5" s="5">
        <v>27</v>
      </c>
      <c r="AE5" s="5">
        <v>28</v>
      </c>
      <c r="AF5" s="5">
        <v>29</v>
      </c>
      <c r="AG5" s="5">
        <v>30</v>
      </c>
      <c r="AH5" s="5">
        <v>31</v>
      </c>
      <c r="AI5" s="5">
        <v>32</v>
      </c>
      <c r="AJ5" s="5">
        <v>33</v>
      </c>
      <c r="AK5" s="5">
        <v>34</v>
      </c>
      <c r="AL5" s="5">
        <v>35</v>
      </c>
      <c r="AM5" s="5">
        <v>36</v>
      </c>
      <c r="AN5" s="5">
        <v>37</v>
      </c>
      <c r="AO5" s="5">
        <v>38</v>
      </c>
      <c r="AP5" s="5">
        <v>39</v>
      </c>
      <c r="AQ5" s="5">
        <v>40</v>
      </c>
      <c r="AR5" s="5">
        <v>41</v>
      </c>
      <c r="AS5" s="5">
        <v>42</v>
      </c>
      <c r="AT5" s="5">
        <v>43</v>
      </c>
      <c r="AU5" s="5">
        <v>44</v>
      </c>
      <c r="AV5" s="5">
        <v>45</v>
      </c>
      <c r="AW5" s="5">
        <v>46</v>
      </c>
      <c r="AX5" s="5">
        <v>47</v>
      </c>
      <c r="AY5" s="5">
        <v>48</v>
      </c>
      <c r="AZ5" s="5">
        <v>49</v>
      </c>
      <c r="BA5" s="5">
        <v>50</v>
      </c>
      <c r="BB5" s="5">
        <v>51</v>
      </c>
      <c r="BC5" s="5">
        <v>52</v>
      </c>
      <c r="BD5" s="5">
        <v>53</v>
      </c>
      <c r="BE5" s="5">
        <v>54</v>
      </c>
      <c r="BF5" s="5">
        <v>55</v>
      </c>
      <c r="BG5" s="5">
        <v>56</v>
      </c>
      <c r="BH5" s="5">
        <v>57</v>
      </c>
      <c r="BI5" s="5">
        <v>58</v>
      </c>
      <c r="BJ5" s="5">
        <v>59</v>
      </c>
      <c r="BK5" s="5">
        <v>60</v>
      </c>
      <c r="BL5" s="5">
        <v>61</v>
      </c>
      <c r="BM5" s="5">
        <v>62</v>
      </c>
      <c r="BN5" s="5">
        <v>63</v>
      </c>
      <c r="BO5" s="5">
        <v>64</v>
      </c>
      <c r="BP5" s="5">
        <v>65</v>
      </c>
      <c r="BQ5" s="5">
        <v>66</v>
      </c>
      <c r="BR5" s="5">
        <v>67</v>
      </c>
      <c r="BS5" s="5">
        <v>68</v>
      </c>
      <c r="BT5" s="5">
        <v>69</v>
      </c>
      <c r="BU5" s="5">
        <v>70</v>
      </c>
      <c r="BV5" s="5">
        <v>71</v>
      </c>
      <c r="BW5" s="5">
        <v>72</v>
      </c>
      <c r="BX5" s="5">
        <v>73</v>
      </c>
      <c r="BY5" s="5">
        <v>74</v>
      </c>
      <c r="BZ5" s="5">
        <v>75</v>
      </c>
      <c r="CA5" s="5">
        <v>76</v>
      </c>
      <c r="CB5" s="5">
        <v>77</v>
      </c>
      <c r="CC5" s="5">
        <v>78</v>
      </c>
      <c r="CD5" s="5">
        <v>79</v>
      </c>
      <c r="CE5" s="5">
        <v>80</v>
      </c>
      <c r="CF5" s="5">
        <v>81</v>
      </c>
      <c r="CG5" s="5">
        <v>82</v>
      </c>
      <c r="CH5" s="5">
        <v>83</v>
      </c>
      <c r="CI5" s="5">
        <v>84</v>
      </c>
      <c r="CJ5" s="5">
        <v>85</v>
      </c>
      <c r="CK5" s="5">
        <v>86</v>
      </c>
      <c r="CL5" s="5">
        <v>87</v>
      </c>
      <c r="CM5" s="5">
        <v>88</v>
      </c>
      <c r="CN5" s="5">
        <v>89</v>
      </c>
      <c r="CO5" s="5">
        <v>90</v>
      </c>
      <c r="CP5" s="5">
        <v>91</v>
      </c>
      <c r="CQ5" s="5">
        <v>92</v>
      </c>
      <c r="CR5" s="5">
        <v>93</v>
      </c>
      <c r="CS5" s="5">
        <v>94</v>
      </c>
      <c r="CT5" s="5">
        <v>95</v>
      </c>
      <c r="CU5" s="5">
        <v>96</v>
      </c>
      <c r="CV5" s="5">
        <v>97</v>
      </c>
      <c r="CW5" s="5">
        <v>98</v>
      </c>
      <c r="CX5" s="5">
        <v>99</v>
      </c>
      <c r="CY5" s="95" t="s">
        <v>43</v>
      </c>
      <c r="CZ5" s="4"/>
      <c r="DA5" s="4"/>
      <c r="DB5" s="4"/>
      <c r="DC5" s="95" t="s">
        <v>49</v>
      </c>
      <c r="DD5" s="95" t="s">
        <v>50</v>
      </c>
      <c r="DE5" s="95" t="s">
        <v>51</v>
      </c>
      <c r="DF5" s="73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</row>
    <row r="6" spans="1:129" s="1" customFormat="1" ht="20.25" customHeight="1">
      <c r="A6" s="92" t="s">
        <v>0</v>
      </c>
      <c r="B6" s="93">
        <f>SUM(B9,B15,B16,B17,B18,B20,B21,B22,B23,B24,B25,B26,B27,B28,B29,B32,B33,B34,B35,B36,B37,B38,B39,B40,B41,B42,B43,B44,B45,B46)</f>
        <v>1517164</v>
      </c>
      <c r="C6" s="93">
        <f aca="true" t="shared" si="0" ref="C6:AG6">SUM(C9,C15,C16,C17,C18,C20,C21,C22,C23,C24,C25,C26,C27,C28,C29,C32,C33,C34,C35,C36,C37,C38,C39,C40,C41,C42,C43,C44,C45,C46)</f>
        <v>22024</v>
      </c>
      <c r="D6" s="93">
        <f t="shared" si="0"/>
        <v>21842</v>
      </c>
      <c r="E6" s="93">
        <f t="shared" si="0"/>
        <v>21846</v>
      </c>
      <c r="F6" s="93">
        <f t="shared" si="0"/>
        <v>22923</v>
      </c>
      <c r="G6" s="93">
        <f t="shared" si="0"/>
        <v>21582</v>
      </c>
      <c r="H6" s="93">
        <f t="shared" si="0"/>
        <v>20791</v>
      </c>
      <c r="I6" s="93">
        <f t="shared" si="0"/>
        <v>20416</v>
      </c>
      <c r="J6" s="93">
        <f t="shared" si="0"/>
        <v>19721</v>
      </c>
      <c r="K6" s="93">
        <f t="shared" si="0"/>
        <v>18989</v>
      </c>
      <c r="L6" s="93">
        <f t="shared" si="0"/>
        <v>16644</v>
      </c>
      <c r="M6" s="93">
        <f t="shared" si="0"/>
        <v>16339</v>
      </c>
      <c r="N6" s="93">
        <f t="shared" si="0"/>
        <v>17176</v>
      </c>
      <c r="O6" s="93">
        <f t="shared" si="0"/>
        <v>16868</v>
      </c>
      <c r="P6" s="93">
        <f t="shared" si="0"/>
        <v>16590</v>
      </c>
      <c r="Q6" s="93">
        <f t="shared" si="0"/>
        <v>15496</v>
      </c>
      <c r="R6" s="93">
        <f t="shared" si="0"/>
        <v>15471</v>
      </c>
      <c r="S6" s="93">
        <f t="shared" si="0"/>
        <v>14909</v>
      </c>
      <c r="T6" s="93">
        <f t="shared" si="0"/>
        <v>15129</v>
      </c>
      <c r="U6" s="93">
        <f t="shared" si="0"/>
        <v>13505</v>
      </c>
      <c r="V6" s="93">
        <f t="shared" si="0"/>
        <v>13086</v>
      </c>
      <c r="W6" s="93">
        <f t="shared" si="0"/>
        <v>13571</v>
      </c>
      <c r="X6" s="93">
        <f t="shared" si="0"/>
        <v>15417</v>
      </c>
      <c r="Y6" s="93">
        <f t="shared" si="0"/>
        <v>15236</v>
      </c>
      <c r="Z6" s="93">
        <f t="shared" si="0"/>
        <v>17524</v>
      </c>
      <c r="AA6" s="93">
        <f t="shared" si="0"/>
        <v>18639</v>
      </c>
      <c r="AB6" s="93">
        <f t="shared" si="0"/>
        <v>21600</v>
      </c>
      <c r="AC6" s="93">
        <f t="shared" si="0"/>
        <v>23394</v>
      </c>
      <c r="AD6" s="93">
        <f t="shared" si="0"/>
        <v>25557</v>
      </c>
      <c r="AE6" s="93">
        <f t="shared" si="0"/>
        <v>26767</v>
      </c>
      <c r="AF6" s="93">
        <f t="shared" si="0"/>
        <v>26413</v>
      </c>
      <c r="AG6" s="93">
        <f t="shared" si="0"/>
        <v>25229</v>
      </c>
      <c r="AH6" s="93">
        <f aca="true" t="shared" si="1" ref="AH6:BM6">SUM(AH9,AH15,AH16,AH17,AH18,AH20,AH21,AH22,AH23,AH24,AH25,AH26,AH27,AH28,AH29,AH32,AH33,AH34,AH35,AH36,AH37,AH38,AH39,AH40,AH41,AH42,AH43,AH44,AH45,AH46)</f>
        <v>25134</v>
      </c>
      <c r="AI6" s="93">
        <f t="shared" si="1"/>
        <v>26387</v>
      </c>
      <c r="AJ6" s="93">
        <f t="shared" si="1"/>
        <v>23480</v>
      </c>
      <c r="AK6" s="93">
        <f t="shared" si="1"/>
        <v>23114</v>
      </c>
      <c r="AL6" s="93">
        <f t="shared" si="1"/>
        <v>23376</v>
      </c>
      <c r="AM6" s="93">
        <f t="shared" si="1"/>
        <v>22482</v>
      </c>
      <c r="AN6" s="93">
        <f t="shared" si="1"/>
        <v>22418</v>
      </c>
      <c r="AO6" s="93">
        <f t="shared" si="1"/>
        <v>22134</v>
      </c>
      <c r="AP6" s="93">
        <f t="shared" si="1"/>
        <v>22910</v>
      </c>
      <c r="AQ6" s="93">
        <f t="shared" si="1"/>
        <v>21914</v>
      </c>
      <c r="AR6" s="93">
        <f t="shared" si="1"/>
        <v>21571</v>
      </c>
      <c r="AS6" s="93">
        <f t="shared" si="1"/>
        <v>20131</v>
      </c>
      <c r="AT6" s="93">
        <f t="shared" si="1"/>
        <v>19942</v>
      </c>
      <c r="AU6" s="93">
        <f t="shared" si="1"/>
        <v>19503</v>
      </c>
      <c r="AV6" s="93">
        <f t="shared" si="1"/>
        <v>18934</v>
      </c>
      <c r="AW6" s="93">
        <f t="shared" si="1"/>
        <v>17722</v>
      </c>
      <c r="AX6" s="93">
        <f t="shared" si="1"/>
        <v>17475</v>
      </c>
      <c r="AY6" s="93">
        <f t="shared" si="1"/>
        <v>18001</v>
      </c>
      <c r="AZ6" s="93">
        <f t="shared" si="1"/>
        <v>18715</v>
      </c>
      <c r="BA6" s="93">
        <f t="shared" si="1"/>
        <v>19586</v>
      </c>
      <c r="BB6" s="93">
        <f t="shared" si="1"/>
        <v>20554</v>
      </c>
      <c r="BC6" s="93">
        <f t="shared" si="1"/>
        <v>22282</v>
      </c>
      <c r="BD6" s="93">
        <f t="shared" si="1"/>
        <v>23253</v>
      </c>
      <c r="BE6" s="93">
        <f t="shared" si="1"/>
        <v>24379</v>
      </c>
      <c r="BF6" s="93">
        <f t="shared" si="1"/>
        <v>26197</v>
      </c>
      <c r="BG6" s="93">
        <f t="shared" si="1"/>
        <v>25280</v>
      </c>
      <c r="BH6" s="93">
        <f t="shared" si="1"/>
        <v>25129</v>
      </c>
      <c r="BI6" s="93">
        <f t="shared" si="1"/>
        <v>24323</v>
      </c>
      <c r="BJ6" s="93">
        <f t="shared" si="1"/>
        <v>22291</v>
      </c>
      <c r="BK6" s="93">
        <f t="shared" si="1"/>
        <v>22834</v>
      </c>
      <c r="BL6" s="93">
        <f t="shared" si="1"/>
        <v>22330</v>
      </c>
      <c r="BM6" s="93">
        <f t="shared" si="1"/>
        <v>19427</v>
      </c>
      <c r="BN6" s="93">
        <f aca="true" t="shared" si="2" ref="BN6:CS6">SUM(BN9,BN15,BN16,BN17,BN18,BN20,BN21,BN22,BN23,BN24,BN25,BN26,BN27,BN28,BN29,BN32,BN33,BN34,BN35,BN36,BN37,BN38,BN39,BN40,BN41,BN42,BN43,BN44,BN45,BN46)</f>
        <v>19361</v>
      </c>
      <c r="BO6" s="93">
        <f t="shared" si="2"/>
        <v>18623</v>
      </c>
      <c r="BP6" s="93">
        <f t="shared" si="2"/>
        <v>17233</v>
      </c>
      <c r="BQ6" s="93">
        <f t="shared" si="2"/>
        <v>17012</v>
      </c>
      <c r="BR6" s="93">
        <f t="shared" si="2"/>
        <v>12687</v>
      </c>
      <c r="BS6" s="93">
        <f t="shared" si="2"/>
        <v>12803</v>
      </c>
      <c r="BT6" s="93">
        <f t="shared" si="2"/>
        <v>10455</v>
      </c>
      <c r="BU6" s="93">
        <f t="shared" si="2"/>
        <v>6279</v>
      </c>
      <c r="BV6" s="93">
        <f t="shared" si="2"/>
        <v>4501</v>
      </c>
      <c r="BW6" s="93">
        <f t="shared" si="2"/>
        <v>3929</v>
      </c>
      <c r="BX6" s="93">
        <f t="shared" si="2"/>
        <v>5918</v>
      </c>
      <c r="BY6" s="93">
        <f t="shared" si="2"/>
        <v>8933</v>
      </c>
      <c r="BZ6" s="93">
        <f t="shared" si="2"/>
        <v>9140</v>
      </c>
      <c r="CA6" s="93">
        <f t="shared" si="2"/>
        <v>10532</v>
      </c>
      <c r="CB6" s="93">
        <f t="shared" si="2"/>
        <v>8986</v>
      </c>
      <c r="CC6" s="93">
        <f t="shared" si="2"/>
        <v>8024</v>
      </c>
      <c r="CD6" s="93">
        <f t="shared" si="2"/>
        <v>7033</v>
      </c>
      <c r="CE6" s="93">
        <f t="shared" si="2"/>
        <v>5937</v>
      </c>
      <c r="CF6" s="93">
        <f t="shared" si="2"/>
        <v>5321</v>
      </c>
      <c r="CG6" s="93">
        <f t="shared" si="2"/>
        <v>4257</v>
      </c>
      <c r="CH6" s="93">
        <f t="shared" si="2"/>
        <v>4742</v>
      </c>
      <c r="CI6" s="93">
        <f t="shared" si="2"/>
        <v>4249</v>
      </c>
      <c r="CJ6" s="93">
        <f t="shared" si="2"/>
        <v>3996</v>
      </c>
      <c r="CK6" s="93">
        <f t="shared" si="2"/>
        <v>2953</v>
      </c>
      <c r="CL6" s="93">
        <f t="shared" si="2"/>
        <v>2801</v>
      </c>
      <c r="CM6" s="93">
        <f t="shared" si="2"/>
        <v>2087</v>
      </c>
      <c r="CN6" s="93">
        <f t="shared" si="2"/>
        <v>1696</v>
      </c>
      <c r="CO6" s="93">
        <f t="shared" si="2"/>
        <v>1171</v>
      </c>
      <c r="CP6" s="93">
        <f t="shared" si="2"/>
        <v>919</v>
      </c>
      <c r="CQ6" s="93">
        <f t="shared" si="2"/>
        <v>605</v>
      </c>
      <c r="CR6" s="93">
        <f t="shared" si="2"/>
        <v>326</v>
      </c>
      <c r="CS6" s="93">
        <f t="shared" si="2"/>
        <v>271</v>
      </c>
      <c r="CT6" s="93">
        <f aca="true" t="shared" si="3" ref="CT6:CY6">SUM(CT9,CT15,CT16,CT17,CT18,CT20,CT21,CT22,CT23,CT24,CT25,CT26,CT27,CT28,CT29,CT32,CT33,CT34,CT35,CT36,CT37,CT38,CT39,CT40,CT41,CT42,CT43,CT44,CT45,CT46)</f>
        <v>160</v>
      </c>
      <c r="CU6" s="93">
        <f t="shared" si="3"/>
        <v>111</v>
      </c>
      <c r="CV6" s="93">
        <f t="shared" si="3"/>
        <v>88</v>
      </c>
      <c r="CW6" s="93">
        <f t="shared" si="3"/>
        <v>53</v>
      </c>
      <c r="CX6" s="93">
        <f t="shared" si="3"/>
        <v>18</v>
      </c>
      <c r="CY6" s="93">
        <f t="shared" si="3"/>
        <v>52</v>
      </c>
      <c r="CZ6" s="3"/>
      <c r="DA6" s="3"/>
      <c r="DB6" s="3"/>
      <c r="DC6" s="6">
        <f>SUM(DC9,DC15,DC16,DC17,DC18,DC20,DC21,DC22,DC23,DC24,DC25,DC26,DC27,DC28,DC29,DC32,DC33,DC34,DC35,DC36,DC37,DC38,DC39,DC40,DC41,DC42,DC43,DC44,DC45,DC46)</f>
        <v>304718</v>
      </c>
      <c r="DD6" s="6">
        <f>SUM(DD9,DD15,DD16,DD17,DD18,DD20,DD21,DD22,DD23,DD24,DD25,DD26,DD27,DD28,DD29,DD32,DD33,DD34,DD35,DD36,DD37,DD38,DD39,DD40,DD41,DD42,DD43,DD44,DD45,DD46)</f>
        <v>855057</v>
      </c>
      <c r="DE6" s="71">
        <f>SUM(DE9,DE15,DE16,DE17,DE18,DE20,DE21,DE22,DE23,DE24,DE25,DE26,DE27,DE28,DE29,DE32,DE33,DE34,DE35,DE36,DE37,DE38,DE39,DE40,DE41,DE42,DE43,DE44,DE45,DE46)</f>
        <v>357389</v>
      </c>
      <c r="DF6" s="74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10" s="1" customFormat="1" ht="20.25" customHeight="1">
      <c r="A7" s="82" t="s">
        <v>1</v>
      </c>
      <c r="B7" s="61">
        <f>SUM(B9,B15,B16,B17,B18,B30,)</f>
        <v>994504</v>
      </c>
      <c r="C7" s="61">
        <f aca="true" t="shared" si="4" ref="C7:BN7">SUM(C9,C15,C16,C17,C18,C30,)</f>
        <v>14185</v>
      </c>
      <c r="D7" s="61">
        <f t="shared" si="4"/>
        <v>13169</v>
      </c>
      <c r="E7" s="61">
        <f t="shared" si="4"/>
        <v>13302</v>
      </c>
      <c r="F7" s="61">
        <f t="shared" si="4"/>
        <v>13977</v>
      </c>
      <c r="G7" s="61">
        <f t="shared" si="4"/>
        <v>13106</v>
      </c>
      <c r="H7" s="61">
        <f t="shared" si="4"/>
        <v>13099</v>
      </c>
      <c r="I7" s="61">
        <f t="shared" si="4"/>
        <v>13119</v>
      </c>
      <c r="J7" s="61">
        <f t="shared" si="4"/>
        <v>12293</v>
      </c>
      <c r="K7" s="61">
        <f t="shared" si="4"/>
        <v>11880</v>
      </c>
      <c r="L7" s="61">
        <f t="shared" si="4"/>
        <v>10698</v>
      </c>
      <c r="M7" s="61">
        <f t="shared" si="4"/>
        <v>10600</v>
      </c>
      <c r="N7" s="61">
        <f t="shared" si="4"/>
        <v>10891</v>
      </c>
      <c r="O7" s="61">
        <f t="shared" si="4"/>
        <v>10672</v>
      </c>
      <c r="P7" s="61">
        <f t="shared" si="4"/>
        <v>10382</v>
      </c>
      <c r="Q7" s="61">
        <f t="shared" si="4"/>
        <v>9539</v>
      </c>
      <c r="R7" s="61">
        <f t="shared" si="4"/>
        <v>9459</v>
      </c>
      <c r="S7" s="61">
        <f t="shared" si="4"/>
        <v>9721</v>
      </c>
      <c r="T7" s="61">
        <f t="shared" si="4"/>
        <v>10286</v>
      </c>
      <c r="U7" s="61">
        <f t="shared" si="4"/>
        <v>9796</v>
      </c>
      <c r="V7" s="61">
        <f t="shared" si="4"/>
        <v>8897</v>
      </c>
      <c r="W7" s="61">
        <f t="shared" si="4"/>
        <v>8762</v>
      </c>
      <c r="X7" s="61">
        <f t="shared" si="4"/>
        <v>10708</v>
      </c>
      <c r="Y7" s="61">
        <f t="shared" si="4"/>
        <v>11017</v>
      </c>
      <c r="Z7" s="61">
        <f t="shared" si="4"/>
        <v>13484</v>
      </c>
      <c r="AA7" s="61">
        <f t="shared" si="4"/>
        <v>14100</v>
      </c>
      <c r="AB7" s="61">
        <f t="shared" si="4"/>
        <v>15736</v>
      </c>
      <c r="AC7" s="61">
        <f t="shared" si="4"/>
        <v>16864</v>
      </c>
      <c r="AD7" s="61">
        <f t="shared" si="4"/>
        <v>18252</v>
      </c>
      <c r="AE7" s="61">
        <f t="shared" si="4"/>
        <v>18976</v>
      </c>
      <c r="AF7" s="61">
        <f t="shared" si="4"/>
        <v>18593</v>
      </c>
      <c r="AG7" s="61">
        <f t="shared" si="4"/>
        <v>17762</v>
      </c>
      <c r="AH7" s="61">
        <f t="shared" si="4"/>
        <v>17917</v>
      </c>
      <c r="AI7" s="61">
        <f t="shared" si="4"/>
        <v>18700</v>
      </c>
      <c r="AJ7" s="61">
        <f t="shared" si="4"/>
        <v>16451</v>
      </c>
      <c r="AK7" s="61">
        <f t="shared" si="4"/>
        <v>15973</v>
      </c>
      <c r="AL7" s="61">
        <f t="shared" si="4"/>
        <v>16315</v>
      </c>
      <c r="AM7" s="61">
        <f t="shared" si="4"/>
        <v>15499</v>
      </c>
      <c r="AN7" s="61">
        <f t="shared" si="4"/>
        <v>15346</v>
      </c>
      <c r="AO7" s="61">
        <f t="shared" si="4"/>
        <v>15058</v>
      </c>
      <c r="AP7" s="61">
        <f t="shared" si="4"/>
        <v>15516</v>
      </c>
      <c r="AQ7" s="61">
        <f t="shared" si="4"/>
        <v>14761</v>
      </c>
      <c r="AR7" s="61">
        <f t="shared" si="4"/>
        <v>14449</v>
      </c>
      <c r="AS7" s="61">
        <f t="shared" si="4"/>
        <v>13447</v>
      </c>
      <c r="AT7" s="61">
        <f t="shared" si="4"/>
        <v>13084</v>
      </c>
      <c r="AU7" s="61">
        <f t="shared" si="4"/>
        <v>12724</v>
      </c>
      <c r="AV7" s="61">
        <f t="shared" si="4"/>
        <v>12294</v>
      </c>
      <c r="AW7" s="61">
        <f t="shared" si="4"/>
        <v>11187</v>
      </c>
      <c r="AX7" s="61">
        <f t="shared" si="4"/>
        <v>10840</v>
      </c>
      <c r="AY7" s="61">
        <f t="shared" si="4"/>
        <v>10842</v>
      </c>
      <c r="AZ7" s="61">
        <f t="shared" si="4"/>
        <v>11242</v>
      </c>
      <c r="BA7" s="61">
        <f t="shared" si="4"/>
        <v>11741</v>
      </c>
      <c r="BB7" s="61">
        <f t="shared" si="4"/>
        <v>12271</v>
      </c>
      <c r="BC7" s="61">
        <f t="shared" si="4"/>
        <v>13272</v>
      </c>
      <c r="BD7" s="61">
        <f t="shared" si="4"/>
        <v>14079</v>
      </c>
      <c r="BE7" s="61">
        <f t="shared" si="4"/>
        <v>14609</v>
      </c>
      <c r="BF7" s="61">
        <f t="shared" si="4"/>
        <v>15784</v>
      </c>
      <c r="BG7" s="61">
        <f t="shared" si="4"/>
        <v>15242</v>
      </c>
      <c r="BH7" s="61">
        <f t="shared" si="4"/>
        <v>15337</v>
      </c>
      <c r="BI7" s="61">
        <f t="shared" si="4"/>
        <v>15095</v>
      </c>
      <c r="BJ7" s="61">
        <f t="shared" si="4"/>
        <v>13935</v>
      </c>
      <c r="BK7" s="61">
        <f t="shared" si="4"/>
        <v>14426</v>
      </c>
      <c r="BL7" s="61">
        <f t="shared" si="4"/>
        <v>14182</v>
      </c>
      <c r="BM7" s="61">
        <f t="shared" si="4"/>
        <v>12577</v>
      </c>
      <c r="BN7" s="61">
        <f t="shared" si="4"/>
        <v>12647</v>
      </c>
      <c r="BO7" s="61">
        <f aca="true" t="shared" si="5" ref="BO7:CY7">SUM(BO9,BO15,BO16,BO17,BO18,BO30,)</f>
        <v>12312</v>
      </c>
      <c r="BP7" s="61">
        <f t="shared" si="5"/>
        <v>11321</v>
      </c>
      <c r="BQ7" s="61">
        <f t="shared" si="5"/>
        <v>11324</v>
      </c>
      <c r="BR7" s="61">
        <f t="shared" si="5"/>
        <v>8678</v>
      </c>
      <c r="BS7" s="61">
        <f t="shared" si="5"/>
        <v>8711</v>
      </c>
      <c r="BT7" s="61">
        <f t="shared" si="5"/>
        <v>7202</v>
      </c>
      <c r="BU7" s="61">
        <f t="shared" si="5"/>
        <v>4576</v>
      </c>
      <c r="BV7" s="61">
        <f t="shared" si="5"/>
        <v>3183</v>
      </c>
      <c r="BW7" s="61">
        <f t="shared" si="5"/>
        <v>2787</v>
      </c>
      <c r="BX7" s="61">
        <f t="shared" si="5"/>
        <v>4009</v>
      </c>
      <c r="BY7" s="61">
        <f t="shared" si="5"/>
        <v>5986</v>
      </c>
      <c r="BZ7" s="61">
        <f t="shared" si="5"/>
        <v>5963</v>
      </c>
      <c r="CA7" s="61">
        <f t="shared" si="5"/>
        <v>6845</v>
      </c>
      <c r="CB7" s="61">
        <f t="shared" si="5"/>
        <v>5971</v>
      </c>
      <c r="CC7" s="61">
        <f t="shared" si="5"/>
        <v>5368</v>
      </c>
      <c r="CD7" s="61">
        <f t="shared" si="5"/>
        <v>4479</v>
      </c>
      <c r="CE7" s="61">
        <f t="shared" si="5"/>
        <v>3742</v>
      </c>
      <c r="CF7" s="61">
        <f t="shared" si="5"/>
        <v>3207</v>
      </c>
      <c r="CG7" s="61">
        <f t="shared" si="5"/>
        <v>2527</v>
      </c>
      <c r="CH7" s="61">
        <f t="shared" si="5"/>
        <v>2785</v>
      </c>
      <c r="CI7" s="61">
        <f t="shared" si="5"/>
        <v>2488</v>
      </c>
      <c r="CJ7" s="61">
        <f t="shared" si="5"/>
        <v>2334</v>
      </c>
      <c r="CK7" s="61">
        <f t="shared" si="5"/>
        <v>1766</v>
      </c>
      <c r="CL7" s="61">
        <f t="shared" si="5"/>
        <v>1771</v>
      </c>
      <c r="CM7" s="61">
        <f t="shared" si="5"/>
        <v>1348</v>
      </c>
      <c r="CN7" s="61">
        <f t="shared" si="5"/>
        <v>1117</v>
      </c>
      <c r="CO7" s="61">
        <f t="shared" si="5"/>
        <v>776</v>
      </c>
      <c r="CP7" s="61">
        <f t="shared" si="5"/>
        <v>600</v>
      </c>
      <c r="CQ7" s="61">
        <f t="shared" si="5"/>
        <v>409</v>
      </c>
      <c r="CR7" s="61">
        <f t="shared" si="5"/>
        <v>226</v>
      </c>
      <c r="CS7" s="61">
        <f t="shared" si="5"/>
        <v>193</v>
      </c>
      <c r="CT7" s="61">
        <f t="shared" si="5"/>
        <v>108</v>
      </c>
      <c r="CU7" s="61">
        <f t="shared" si="5"/>
        <v>70</v>
      </c>
      <c r="CV7" s="61">
        <f t="shared" si="5"/>
        <v>61</v>
      </c>
      <c r="CW7" s="61">
        <f t="shared" si="5"/>
        <v>34</v>
      </c>
      <c r="CX7" s="61">
        <f t="shared" si="5"/>
        <v>17</v>
      </c>
      <c r="CY7" s="61">
        <f t="shared" si="5"/>
        <v>43</v>
      </c>
      <c r="DC7" s="61">
        <f>SUM(DC9,DC15,DC16,DC17,DC18,DC30,)</f>
        <v>190371</v>
      </c>
      <c r="DD7" s="61">
        <f>SUM(DD9,DD15,DD16,DD17,DD18,DD30,)</f>
        <v>571477</v>
      </c>
      <c r="DE7" s="72">
        <f>SUM(DE9,DE15,DE16,DE17,DE18,DE30,)</f>
        <v>232656</v>
      </c>
      <c r="DF7" s="60"/>
    </row>
    <row r="8" spans="1:110" s="1" customFormat="1" ht="20.25" customHeight="1">
      <c r="A8" s="56" t="s">
        <v>2</v>
      </c>
      <c r="B8" s="61">
        <f>SUM(B20:B28,B31:B46)</f>
        <v>522660</v>
      </c>
      <c r="C8" s="61">
        <f aca="true" t="shared" si="6" ref="C8:BN8">SUM(C20:C28,C31:C46)</f>
        <v>7839</v>
      </c>
      <c r="D8" s="61">
        <f t="shared" si="6"/>
        <v>8673</v>
      </c>
      <c r="E8" s="61">
        <f t="shared" si="6"/>
        <v>8544</v>
      </c>
      <c r="F8" s="61">
        <f t="shared" si="6"/>
        <v>8946</v>
      </c>
      <c r="G8" s="61">
        <f t="shared" si="6"/>
        <v>8476</v>
      </c>
      <c r="H8" s="61">
        <f t="shared" si="6"/>
        <v>7692</v>
      </c>
      <c r="I8" s="61">
        <f t="shared" si="6"/>
        <v>7297</v>
      </c>
      <c r="J8" s="61">
        <f t="shared" si="6"/>
        <v>7428</v>
      </c>
      <c r="K8" s="61">
        <f t="shared" si="6"/>
        <v>7109</v>
      </c>
      <c r="L8" s="61">
        <f t="shared" si="6"/>
        <v>5946</v>
      </c>
      <c r="M8" s="61">
        <f t="shared" si="6"/>
        <v>5739</v>
      </c>
      <c r="N8" s="61">
        <f t="shared" si="6"/>
        <v>6285</v>
      </c>
      <c r="O8" s="61">
        <f t="shared" si="6"/>
        <v>6196</v>
      </c>
      <c r="P8" s="61">
        <f t="shared" si="6"/>
        <v>6208</v>
      </c>
      <c r="Q8" s="61">
        <f t="shared" si="6"/>
        <v>5957</v>
      </c>
      <c r="R8" s="61">
        <f t="shared" si="6"/>
        <v>6012</v>
      </c>
      <c r="S8" s="61">
        <f t="shared" si="6"/>
        <v>5188</v>
      </c>
      <c r="T8" s="61">
        <f t="shared" si="6"/>
        <v>4843</v>
      </c>
      <c r="U8" s="61">
        <f t="shared" si="6"/>
        <v>3709</v>
      </c>
      <c r="V8" s="61">
        <f t="shared" si="6"/>
        <v>4189</v>
      </c>
      <c r="W8" s="61">
        <f t="shared" si="6"/>
        <v>4809</v>
      </c>
      <c r="X8" s="61">
        <f t="shared" si="6"/>
        <v>4709</v>
      </c>
      <c r="Y8" s="61">
        <f t="shared" si="6"/>
        <v>4219</v>
      </c>
      <c r="Z8" s="61">
        <f t="shared" si="6"/>
        <v>4040</v>
      </c>
      <c r="AA8" s="61">
        <f t="shared" si="6"/>
        <v>4539</v>
      </c>
      <c r="AB8" s="61">
        <f t="shared" si="6"/>
        <v>5864</v>
      </c>
      <c r="AC8" s="61">
        <f t="shared" si="6"/>
        <v>6530</v>
      </c>
      <c r="AD8" s="61">
        <f t="shared" si="6"/>
        <v>7305</v>
      </c>
      <c r="AE8" s="61">
        <f t="shared" si="6"/>
        <v>7791</v>
      </c>
      <c r="AF8" s="61">
        <f t="shared" si="6"/>
        <v>7820</v>
      </c>
      <c r="AG8" s="61">
        <f t="shared" si="6"/>
        <v>7467</v>
      </c>
      <c r="AH8" s="61">
        <f t="shared" si="6"/>
        <v>7217</v>
      </c>
      <c r="AI8" s="61">
        <f t="shared" si="6"/>
        <v>7687</v>
      </c>
      <c r="AJ8" s="61">
        <f t="shared" si="6"/>
        <v>7029</v>
      </c>
      <c r="AK8" s="61">
        <f t="shared" si="6"/>
        <v>7141</v>
      </c>
      <c r="AL8" s="61">
        <f t="shared" si="6"/>
        <v>7061</v>
      </c>
      <c r="AM8" s="61">
        <f t="shared" si="6"/>
        <v>6983</v>
      </c>
      <c r="AN8" s="61">
        <f t="shared" si="6"/>
        <v>7072</v>
      </c>
      <c r="AO8" s="61">
        <f t="shared" si="6"/>
        <v>7076</v>
      </c>
      <c r="AP8" s="61">
        <f t="shared" si="6"/>
        <v>7394</v>
      </c>
      <c r="AQ8" s="61">
        <f t="shared" si="6"/>
        <v>7153</v>
      </c>
      <c r="AR8" s="61">
        <f t="shared" si="6"/>
        <v>7122</v>
      </c>
      <c r="AS8" s="61">
        <f t="shared" si="6"/>
        <v>6684</v>
      </c>
      <c r="AT8" s="61">
        <f t="shared" si="6"/>
        <v>6858</v>
      </c>
      <c r="AU8" s="61">
        <f t="shared" si="6"/>
        <v>6779</v>
      </c>
      <c r="AV8" s="61">
        <f t="shared" si="6"/>
        <v>6640</v>
      </c>
      <c r="AW8" s="61">
        <f t="shared" si="6"/>
        <v>6535</v>
      </c>
      <c r="AX8" s="61">
        <f t="shared" si="6"/>
        <v>6635</v>
      </c>
      <c r="AY8" s="61">
        <f t="shared" si="6"/>
        <v>7159</v>
      </c>
      <c r="AZ8" s="61">
        <f t="shared" si="6"/>
        <v>7473</v>
      </c>
      <c r="BA8" s="61">
        <f t="shared" si="6"/>
        <v>7845</v>
      </c>
      <c r="BB8" s="61">
        <f t="shared" si="6"/>
        <v>8283</v>
      </c>
      <c r="BC8" s="61">
        <f t="shared" si="6"/>
        <v>9010</v>
      </c>
      <c r="BD8" s="61">
        <f t="shared" si="6"/>
        <v>9174</v>
      </c>
      <c r="BE8" s="61">
        <f t="shared" si="6"/>
        <v>9770</v>
      </c>
      <c r="BF8" s="61">
        <f t="shared" si="6"/>
        <v>10413</v>
      </c>
      <c r="BG8" s="61">
        <f t="shared" si="6"/>
        <v>10038</v>
      </c>
      <c r="BH8" s="61">
        <f t="shared" si="6"/>
        <v>9792</v>
      </c>
      <c r="BI8" s="61">
        <f t="shared" si="6"/>
        <v>9228</v>
      </c>
      <c r="BJ8" s="61">
        <f t="shared" si="6"/>
        <v>8356</v>
      </c>
      <c r="BK8" s="61">
        <f t="shared" si="6"/>
        <v>8408</v>
      </c>
      <c r="BL8" s="61">
        <f t="shared" si="6"/>
        <v>8148</v>
      </c>
      <c r="BM8" s="61">
        <f t="shared" si="6"/>
        <v>6850</v>
      </c>
      <c r="BN8" s="61">
        <f t="shared" si="6"/>
        <v>6714</v>
      </c>
      <c r="BO8" s="61">
        <f aca="true" t="shared" si="7" ref="BO8:CY8">SUM(BO20:BO28,BO31:BO46)</f>
        <v>6311</v>
      </c>
      <c r="BP8" s="61">
        <f t="shared" si="7"/>
        <v>5912</v>
      </c>
      <c r="BQ8" s="61">
        <f t="shared" si="7"/>
        <v>5688</v>
      </c>
      <c r="BR8" s="61">
        <f t="shared" si="7"/>
        <v>4009</v>
      </c>
      <c r="BS8" s="61">
        <f t="shared" si="7"/>
        <v>4092</v>
      </c>
      <c r="BT8" s="61">
        <f t="shared" si="7"/>
        <v>3253</v>
      </c>
      <c r="BU8" s="61">
        <f t="shared" si="7"/>
        <v>1703</v>
      </c>
      <c r="BV8" s="61">
        <f t="shared" si="7"/>
        <v>1318</v>
      </c>
      <c r="BW8" s="61">
        <f t="shared" si="7"/>
        <v>1142</v>
      </c>
      <c r="BX8" s="61">
        <f t="shared" si="7"/>
        <v>1909</v>
      </c>
      <c r="BY8" s="61">
        <f t="shared" si="7"/>
        <v>2947</v>
      </c>
      <c r="BZ8" s="61">
        <f t="shared" si="7"/>
        <v>3177</v>
      </c>
      <c r="CA8" s="61">
        <f t="shared" si="7"/>
        <v>3687</v>
      </c>
      <c r="CB8" s="61">
        <f t="shared" si="7"/>
        <v>3015</v>
      </c>
      <c r="CC8" s="61">
        <f t="shared" si="7"/>
        <v>2656</v>
      </c>
      <c r="CD8" s="61">
        <f t="shared" si="7"/>
        <v>2554</v>
      </c>
      <c r="CE8" s="61">
        <f t="shared" si="7"/>
        <v>2195</v>
      </c>
      <c r="CF8" s="61">
        <f t="shared" si="7"/>
        <v>2114</v>
      </c>
      <c r="CG8" s="61">
        <f t="shared" si="7"/>
        <v>1730</v>
      </c>
      <c r="CH8" s="61">
        <f t="shared" si="7"/>
        <v>1957</v>
      </c>
      <c r="CI8" s="61">
        <f t="shared" si="7"/>
        <v>1761</v>
      </c>
      <c r="CJ8" s="61">
        <f t="shared" si="7"/>
        <v>1662</v>
      </c>
      <c r="CK8" s="61">
        <f t="shared" si="7"/>
        <v>1187</v>
      </c>
      <c r="CL8" s="61">
        <f t="shared" si="7"/>
        <v>1030</v>
      </c>
      <c r="CM8" s="61">
        <f t="shared" si="7"/>
        <v>739</v>
      </c>
      <c r="CN8" s="61">
        <f t="shared" si="7"/>
        <v>579</v>
      </c>
      <c r="CO8" s="61">
        <f t="shared" si="7"/>
        <v>395</v>
      </c>
      <c r="CP8" s="61">
        <f t="shared" si="7"/>
        <v>319</v>
      </c>
      <c r="CQ8" s="61">
        <f t="shared" si="7"/>
        <v>196</v>
      </c>
      <c r="CR8" s="61">
        <f t="shared" si="7"/>
        <v>100</v>
      </c>
      <c r="CS8" s="61">
        <f t="shared" si="7"/>
        <v>78</v>
      </c>
      <c r="CT8" s="61">
        <f t="shared" si="7"/>
        <v>52</v>
      </c>
      <c r="CU8" s="61">
        <f t="shared" si="7"/>
        <v>41</v>
      </c>
      <c r="CV8" s="61">
        <f t="shared" si="7"/>
        <v>27</v>
      </c>
      <c r="CW8" s="61">
        <f t="shared" si="7"/>
        <v>19</v>
      </c>
      <c r="CX8" s="61">
        <f t="shared" si="7"/>
        <v>1</v>
      </c>
      <c r="CY8" s="61">
        <f t="shared" si="7"/>
        <v>9</v>
      </c>
      <c r="DC8" s="61">
        <f>SUM(DC20:DC28,DC31:DC46)</f>
        <v>114347</v>
      </c>
      <c r="DD8" s="61">
        <f>SUM(DD20:DD28,DD31:DD46)</f>
        <v>283580</v>
      </c>
      <c r="DE8" s="72">
        <f>SUM(DE20:DE28,DE31:DE46)</f>
        <v>124733</v>
      </c>
      <c r="DF8" s="60"/>
    </row>
    <row r="9" spans="1:110" ht="20.25" customHeight="1">
      <c r="A9" s="83" t="s">
        <v>3</v>
      </c>
      <c r="B9" s="7">
        <f>SUM(C9:CY9)</f>
        <v>643496</v>
      </c>
      <c r="C9" s="7">
        <f>SUM('16ж'!C9,'16м'!C9)</f>
        <v>9733</v>
      </c>
      <c r="D9" s="7">
        <f>SUM('16ж'!D9,'16м'!D9)</f>
        <v>8852</v>
      </c>
      <c r="E9" s="7">
        <f>SUM('16ж'!E9,'16м'!E9)</f>
        <v>8898</v>
      </c>
      <c r="F9" s="7">
        <f>SUM('16ж'!F9,'16м'!F9)</f>
        <v>8912</v>
      </c>
      <c r="G9" s="7">
        <f>SUM('16ж'!G9,'16м'!G9)</f>
        <v>8321</v>
      </c>
      <c r="H9" s="7">
        <f>SUM('16ж'!H9,'16м'!H9)</f>
        <v>8298</v>
      </c>
      <c r="I9" s="7">
        <f>SUM('16ж'!I9,'16м'!I9)</f>
        <v>8234</v>
      </c>
      <c r="J9" s="7">
        <f>SUM('16ж'!J9,'16м'!J9)</f>
        <v>7578</v>
      </c>
      <c r="K9" s="7">
        <f>SUM('16ж'!K9,'16м'!K9)</f>
        <v>7125</v>
      </c>
      <c r="L9" s="7">
        <f>SUM('16ж'!L9,'16м'!L9)</f>
        <v>6640</v>
      </c>
      <c r="M9" s="7">
        <f>SUM('16ж'!M9,'16м'!M9)</f>
        <v>6605</v>
      </c>
      <c r="N9" s="7">
        <f>SUM('16ж'!N9,'16м'!N9)</f>
        <v>6785</v>
      </c>
      <c r="O9" s="7">
        <f>SUM('16ж'!O9,'16м'!O9)</f>
        <v>6753</v>
      </c>
      <c r="P9" s="7">
        <f>SUM('16ж'!P9,'16м'!P9)</f>
        <v>6549</v>
      </c>
      <c r="Q9" s="7">
        <f>SUM('16ж'!Q9,'16м'!Q9)</f>
        <v>5897</v>
      </c>
      <c r="R9" s="7">
        <f>SUM('16ж'!R9,'16м'!R9)</f>
        <v>5860</v>
      </c>
      <c r="S9" s="7">
        <f>SUM('16ж'!S9,'16м'!S9)</f>
        <v>5806</v>
      </c>
      <c r="T9" s="7">
        <f>SUM('16ж'!T9,'16м'!T9)</f>
        <v>6104</v>
      </c>
      <c r="U9" s="7">
        <f>SUM('16ж'!U9,'16м'!U9)</f>
        <v>6418</v>
      </c>
      <c r="V9" s="7">
        <f>SUM('16ж'!V9,'16м'!V9)</f>
        <v>5990</v>
      </c>
      <c r="W9" s="7">
        <f>SUM('16ж'!W9,'16м'!W9)</f>
        <v>6047</v>
      </c>
      <c r="X9" s="7">
        <f>SUM('16ж'!X9,'16м'!X9)</f>
        <v>6900</v>
      </c>
      <c r="Y9" s="7">
        <f>SUM('16ж'!Y9,'16м'!Y9)</f>
        <v>7595</v>
      </c>
      <c r="Z9" s="7">
        <f>SUM('16ж'!Z9,'16м'!Z9)</f>
        <v>9462</v>
      </c>
      <c r="AA9" s="7">
        <f>SUM('16ж'!AA9,'16м'!AA9)</f>
        <v>9755</v>
      </c>
      <c r="AB9" s="7">
        <f>SUM('16ж'!AB9,'16м'!AB9)</f>
        <v>10762</v>
      </c>
      <c r="AC9" s="7">
        <f>SUM('16ж'!AC9,'16м'!AC9)</f>
        <v>11805</v>
      </c>
      <c r="AD9" s="7">
        <f>SUM('16ж'!AD9,'16м'!AD9)</f>
        <v>12652</v>
      </c>
      <c r="AE9" s="7">
        <f>SUM('16ж'!AE9,'16м'!AE9)</f>
        <v>13020</v>
      </c>
      <c r="AF9" s="7">
        <f>SUM('16ж'!AF9,'16м'!AF9)</f>
        <v>12737</v>
      </c>
      <c r="AG9" s="7">
        <f>SUM('16ж'!AG9,'16м'!AG9)</f>
        <v>12143</v>
      </c>
      <c r="AH9" s="7">
        <f>SUM('16ж'!AH9,'16м'!AH9)</f>
        <v>12174</v>
      </c>
      <c r="AI9" s="7">
        <f>SUM('16ж'!AI9,'16м'!AI9)</f>
        <v>12634</v>
      </c>
      <c r="AJ9" s="7">
        <f>SUM('16ж'!AJ9,'16м'!AJ9)</f>
        <v>10983</v>
      </c>
      <c r="AK9" s="7">
        <f>SUM('16ж'!AK9,'16м'!AK9)</f>
        <v>10539</v>
      </c>
      <c r="AL9" s="7">
        <f>SUM('16ж'!AL9,'16м'!AL9)</f>
        <v>10728</v>
      </c>
      <c r="AM9" s="7">
        <f>SUM('16ж'!AM9,'16м'!AM9)</f>
        <v>10110</v>
      </c>
      <c r="AN9" s="7">
        <f>SUM('16ж'!AN9,'16м'!AN9)</f>
        <v>10072</v>
      </c>
      <c r="AO9" s="7">
        <f>SUM('16ж'!AO9,'16м'!AO9)</f>
        <v>9753</v>
      </c>
      <c r="AP9" s="7">
        <f>SUM('16ж'!AP9,'16м'!AP9)</f>
        <v>10056</v>
      </c>
      <c r="AQ9" s="7">
        <f>SUM('16ж'!AQ9,'16м'!AQ9)</f>
        <v>9545</v>
      </c>
      <c r="AR9" s="7">
        <f>SUM('16ж'!AR9,'16м'!AR9)</f>
        <v>9495</v>
      </c>
      <c r="AS9" s="7">
        <f>SUM('16ж'!AS9,'16м'!AS9)</f>
        <v>8784</v>
      </c>
      <c r="AT9" s="7">
        <f>SUM('16ж'!AT9,'16м'!AT9)</f>
        <v>8664</v>
      </c>
      <c r="AU9" s="7">
        <f>SUM('16ж'!AU9,'16м'!AU9)</f>
        <v>8245</v>
      </c>
      <c r="AV9" s="7">
        <f>SUM('16ж'!AV9,'16м'!AV9)</f>
        <v>8025</v>
      </c>
      <c r="AW9" s="7">
        <f>SUM('16ж'!AW9,'16м'!AW9)</f>
        <v>7219</v>
      </c>
      <c r="AX9" s="7">
        <f>SUM('16ж'!AX9,'16м'!AX9)</f>
        <v>7039</v>
      </c>
      <c r="AY9" s="7">
        <f>SUM('16ж'!AY9,'16м'!AY9)</f>
        <v>6997</v>
      </c>
      <c r="AZ9" s="7">
        <f>SUM('16ж'!AZ9,'16м'!AZ9)</f>
        <v>7228</v>
      </c>
      <c r="BA9" s="7">
        <f>SUM('16ж'!BA9,'16м'!BA9)</f>
        <v>7367</v>
      </c>
      <c r="BB9" s="7">
        <f>SUM('16ж'!BB9,'16м'!BB9)</f>
        <v>7757</v>
      </c>
      <c r="BC9" s="7">
        <f>SUM('16ж'!BC9,'16м'!BC9)</f>
        <v>8373</v>
      </c>
      <c r="BD9" s="7">
        <f>SUM('16ж'!BD9,'16м'!BD9)</f>
        <v>8737</v>
      </c>
      <c r="BE9" s="7">
        <f>SUM('16ж'!BE9,'16м'!BE9)</f>
        <v>9118</v>
      </c>
      <c r="BF9" s="7">
        <f>SUM('16ж'!BF9,'16м'!BF9)</f>
        <v>9862</v>
      </c>
      <c r="BG9" s="7">
        <f>SUM('16ж'!BG9,'16м'!BG9)</f>
        <v>9377</v>
      </c>
      <c r="BH9" s="7">
        <f>SUM('16ж'!BH9,'16м'!BH9)</f>
        <v>9464</v>
      </c>
      <c r="BI9" s="7">
        <f>SUM('16ж'!BI9,'16м'!BI9)</f>
        <v>9375</v>
      </c>
      <c r="BJ9" s="7">
        <f>SUM('16ж'!BJ9,'16м'!BJ9)</f>
        <v>8599</v>
      </c>
      <c r="BK9" s="7">
        <f>SUM('16ж'!BK9,'16м'!BK9)</f>
        <v>9058</v>
      </c>
      <c r="BL9" s="7">
        <f>SUM('16ж'!BL9,'16м'!BL9)</f>
        <v>8718</v>
      </c>
      <c r="BM9" s="7">
        <f>SUM('16ж'!BM9,'16м'!BM9)</f>
        <v>7740</v>
      </c>
      <c r="BN9" s="7">
        <f>SUM('16ж'!BN9,'16м'!BN9)</f>
        <v>7834</v>
      </c>
      <c r="BO9" s="7">
        <f>SUM('16ж'!BO9,'16м'!BO9)</f>
        <v>7829</v>
      </c>
      <c r="BP9" s="7">
        <f>SUM('16ж'!BP9,'16м'!BP9)</f>
        <v>7329</v>
      </c>
      <c r="BQ9" s="7">
        <f>SUM('16ж'!BQ9,'16м'!BQ9)</f>
        <v>7417</v>
      </c>
      <c r="BR9" s="7">
        <f>SUM('16ж'!BR9,'16м'!BR9)</f>
        <v>5677</v>
      </c>
      <c r="BS9" s="7">
        <f>SUM('16ж'!BS9,'16м'!BS9)</f>
        <v>5734</v>
      </c>
      <c r="BT9" s="7">
        <f>SUM('16ж'!BT9,'16м'!BT9)</f>
        <v>4799</v>
      </c>
      <c r="BU9" s="7">
        <f>SUM('16ж'!BU9,'16м'!BU9)</f>
        <v>3183</v>
      </c>
      <c r="BV9" s="7">
        <f>SUM('16ж'!BV9,'16м'!BV9)</f>
        <v>2175</v>
      </c>
      <c r="BW9" s="7">
        <f>SUM('16ж'!BW9,'16м'!BW9)</f>
        <v>1872</v>
      </c>
      <c r="BX9" s="7">
        <f>SUM('16ж'!BX9,'16м'!BX9)</f>
        <v>2667</v>
      </c>
      <c r="BY9" s="7">
        <f>SUM('16ж'!BY9,'16м'!BY9)</f>
        <v>3857</v>
      </c>
      <c r="BZ9" s="7">
        <f>SUM('16ж'!BZ9,'16м'!BZ9)</f>
        <v>3837</v>
      </c>
      <c r="CA9" s="7">
        <f>SUM('16ж'!CA9,'16м'!CA9)</f>
        <v>4391</v>
      </c>
      <c r="CB9" s="7">
        <f>SUM('16ж'!CB9,'16м'!CB9)</f>
        <v>3816</v>
      </c>
      <c r="CC9" s="7">
        <f>SUM('16ж'!CC9,'16м'!CC9)</f>
        <v>3390</v>
      </c>
      <c r="CD9" s="7">
        <f>SUM('16ж'!CD9,'16м'!CD9)</f>
        <v>2778</v>
      </c>
      <c r="CE9" s="7">
        <f>SUM('16ж'!CE9,'16м'!CE9)</f>
        <v>2251</v>
      </c>
      <c r="CF9" s="7">
        <f>SUM('16ж'!CF9,'16м'!CF9)</f>
        <v>1967</v>
      </c>
      <c r="CG9" s="7">
        <f>SUM('16ж'!CG9,'16м'!CG9)</f>
        <v>1492</v>
      </c>
      <c r="CH9" s="7">
        <f>SUM('16ж'!CH9,'16м'!CH9)</f>
        <v>1574</v>
      </c>
      <c r="CI9" s="7">
        <f>SUM('16ж'!CI9,'16м'!CI9)</f>
        <v>1391</v>
      </c>
      <c r="CJ9" s="7">
        <f>SUM('16ж'!CJ9,'16м'!CJ9)</f>
        <v>1297</v>
      </c>
      <c r="CK9" s="7">
        <f>SUM('16ж'!CK9,'16м'!CK9)</f>
        <v>1009</v>
      </c>
      <c r="CL9" s="7">
        <f>SUM('16ж'!CL9,'16м'!CL9)</f>
        <v>1012</v>
      </c>
      <c r="CM9" s="7">
        <f>SUM('16ж'!CM9,'16м'!CM9)</f>
        <v>752</v>
      </c>
      <c r="CN9" s="7">
        <f>SUM('16ж'!CN9,'16м'!CN9)</f>
        <v>617</v>
      </c>
      <c r="CO9" s="7">
        <f>SUM('16ж'!CO9,'16м'!CO9)</f>
        <v>464</v>
      </c>
      <c r="CP9" s="7">
        <f>SUM('16ж'!CP9,'16м'!CP9)</f>
        <v>335</v>
      </c>
      <c r="CQ9" s="7">
        <f>SUM('16ж'!CQ9,'16м'!CQ9)</f>
        <v>235</v>
      </c>
      <c r="CR9" s="7">
        <f>SUM('16ж'!CR9,'16м'!CR9)</f>
        <v>128</v>
      </c>
      <c r="CS9" s="7">
        <f>SUM('16ж'!CS9,'16м'!CS9)</f>
        <v>111</v>
      </c>
      <c r="CT9" s="7">
        <f>SUM('16ж'!CT9,'16м'!CT9)</f>
        <v>68</v>
      </c>
      <c r="CU9" s="7">
        <f>SUM('16ж'!CU9,'16м'!CU9)</f>
        <v>41</v>
      </c>
      <c r="CV9" s="7">
        <f>SUM('16ж'!CV9,'16м'!CV9)</f>
        <v>37</v>
      </c>
      <c r="CW9" s="7">
        <f>SUM('16ж'!CW9,'16м'!CW9)</f>
        <v>24</v>
      </c>
      <c r="CX9" s="7">
        <f>SUM('16ж'!CX9,'16м'!CX9)</f>
        <v>7</v>
      </c>
      <c r="CY9" s="7">
        <f>SUM('16ж'!CY9,'16м'!CY9)</f>
        <v>28</v>
      </c>
      <c r="DC9" s="7">
        <f>SUM('16ж'!DC9,'16м'!DC9)</f>
        <v>121040</v>
      </c>
      <c r="DD9" s="7">
        <f>SUM('16ж'!DD9,'16м'!DD9)</f>
        <v>375687</v>
      </c>
      <c r="DE9" s="18">
        <f>SUM('16ж'!DE9,'16м'!DE9)</f>
        <v>146769</v>
      </c>
      <c r="DF9" s="53"/>
    </row>
    <row r="10" spans="1:129" s="29" customFormat="1" ht="20.25" customHeight="1">
      <c r="A10" s="84" t="s">
        <v>4</v>
      </c>
      <c r="B10" s="23">
        <f>SUM(C10:CY10)</f>
        <v>119609</v>
      </c>
      <c r="C10" s="23">
        <f>SUM('16ж'!C10,'16м'!C10)</f>
        <v>2029</v>
      </c>
      <c r="D10" s="23">
        <f>SUM('16ж'!D10,'16м'!D10)</f>
        <v>1683</v>
      </c>
      <c r="E10" s="23">
        <f>SUM('16ж'!E10,'16м'!E10)</f>
        <v>1739</v>
      </c>
      <c r="F10" s="23">
        <f>SUM('16ж'!F10,'16м'!F10)</f>
        <v>1736</v>
      </c>
      <c r="G10" s="23">
        <f>SUM('16ж'!G10,'16м'!G10)</f>
        <v>1528</v>
      </c>
      <c r="H10" s="23">
        <f>SUM('16ж'!H10,'16м'!H10)</f>
        <v>1432</v>
      </c>
      <c r="I10" s="23">
        <f>SUM('16ж'!I10,'16м'!I10)</f>
        <v>1516</v>
      </c>
      <c r="J10" s="23">
        <f>SUM('16ж'!J10,'16м'!J10)</f>
        <v>1371</v>
      </c>
      <c r="K10" s="23">
        <f>SUM('16ж'!K10,'16м'!K10)</f>
        <v>1310</v>
      </c>
      <c r="L10" s="23">
        <f>SUM('16ж'!L10,'16м'!L10)</f>
        <v>1221</v>
      </c>
      <c r="M10" s="23">
        <f>SUM('16ж'!M10,'16м'!M10)</f>
        <v>1205</v>
      </c>
      <c r="N10" s="23">
        <f>SUM('16ж'!N10,'16м'!N10)</f>
        <v>1225</v>
      </c>
      <c r="O10" s="23">
        <f>SUM('16ж'!O10,'16м'!O10)</f>
        <v>1203</v>
      </c>
      <c r="P10" s="23">
        <f>SUM('16ж'!P10,'16м'!P10)</f>
        <v>1217</v>
      </c>
      <c r="Q10" s="23">
        <f>SUM('16ж'!Q10,'16м'!Q10)</f>
        <v>1048</v>
      </c>
      <c r="R10" s="23">
        <f>SUM('16ж'!R10,'16м'!R10)</f>
        <v>1029</v>
      </c>
      <c r="S10" s="23">
        <f>SUM('16ж'!S10,'16м'!S10)</f>
        <v>1053</v>
      </c>
      <c r="T10" s="23">
        <f>SUM('16ж'!T10,'16м'!T10)</f>
        <v>1109</v>
      </c>
      <c r="U10" s="23">
        <f>SUM('16ж'!U10,'16м'!U10)</f>
        <v>1193</v>
      </c>
      <c r="V10" s="23">
        <f>SUM('16ж'!V10,'16м'!V10)</f>
        <v>1120</v>
      </c>
      <c r="W10" s="23">
        <f>SUM('16ж'!W10,'16м'!W10)</f>
        <v>1114</v>
      </c>
      <c r="X10" s="23">
        <f>SUM('16ж'!X10,'16м'!X10)</f>
        <v>1344</v>
      </c>
      <c r="Y10" s="23">
        <f>SUM('16ж'!Y10,'16м'!Y10)</f>
        <v>1588</v>
      </c>
      <c r="Z10" s="23">
        <f>SUM('16ж'!Z10,'16м'!Z10)</f>
        <v>2134</v>
      </c>
      <c r="AA10" s="23">
        <f>SUM('16ж'!AA10,'16м'!AA10)</f>
        <v>2051</v>
      </c>
      <c r="AB10" s="23">
        <f>SUM('16ж'!AB10,'16м'!AB10)</f>
        <v>2329</v>
      </c>
      <c r="AC10" s="23">
        <f>SUM('16ж'!AC10,'16м'!AC10)</f>
        <v>2502</v>
      </c>
      <c r="AD10" s="23">
        <f>SUM('16ж'!AD10,'16м'!AD10)</f>
        <v>2542</v>
      </c>
      <c r="AE10" s="23">
        <f>SUM('16ж'!AE10,'16м'!AE10)</f>
        <v>2547</v>
      </c>
      <c r="AF10" s="23">
        <f>SUM('16ж'!AF10,'16м'!AF10)</f>
        <v>2368</v>
      </c>
      <c r="AG10" s="23">
        <f>SUM('16ж'!AG10,'16м'!AG10)</f>
        <v>2310</v>
      </c>
      <c r="AH10" s="23">
        <f>SUM('16ж'!AH10,'16м'!AH10)</f>
        <v>2307</v>
      </c>
      <c r="AI10" s="23">
        <f>SUM('16ж'!AI10,'16м'!AI10)</f>
        <v>2398</v>
      </c>
      <c r="AJ10" s="23">
        <f>SUM('16ж'!AJ10,'16м'!AJ10)</f>
        <v>2107</v>
      </c>
      <c r="AK10" s="23">
        <f>SUM('16ж'!AK10,'16м'!AK10)</f>
        <v>1941</v>
      </c>
      <c r="AL10" s="23">
        <f>SUM('16ж'!AL10,'16м'!AL10)</f>
        <v>1941</v>
      </c>
      <c r="AM10" s="23">
        <f>SUM('16ж'!AM10,'16м'!AM10)</f>
        <v>1892</v>
      </c>
      <c r="AN10" s="23">
        <f>SUM('16ж'!AN10,'16м'!AN10)</f>
        <v>1913</v>
      </c>
      <c r="AO10" s="23">
        <f>SUM('16ж'!AO10,'16м'!AO10)</f>
        <v>1752</v>
      </c>
      <c r="AP10" s="23">
        <f>SUM('16ж'!AP10,'16м'!AP10)</f>
        <v>1860</v>
      </c>
      <c r="AQ10" s="23">
        <f>SUM('16ж'!AQ10,'16м'!AQ10)</f>
        <v>1763</v>
      </c>
      <c r="AR10" s="23">
        <f>SUM('16ж'!AR10,'16м'!AR10)</f>
        <v>1787</v>
      </c>
      <c r="AS10" s="23">
        <f>SUM('16ж'!AS10,'16м'!AS10)</f>
        <v>1735</v>
      </c>
      <c r="AT10" s="23">
        <f>SUM('16ж'!AT10,'16м'!AT10)</f>
        <v>1612</v>
      </c>
      <c r="AU10" s="23">
        <f>SUM('16ж'!AU10,'16м'!AU10)</f>
        <v>1557</v>
      </c>
      <c r="AV10" s="23">
        <f>SUM('16ж'!AV10,'16м'!AV10)</f>
        <v>1568</v>
      </c>
      <c r="AW10" s="23">
        <f>SUM('16ж'!AW10,'16м'!AW10)</f>
        <v>1341</v>
      </c>
      <c r="AX10" s="23">
        <f>SUM('16ж'!AX10,'16м'!AX10)</f>
        <v>1423</v>
      </c>
      <c r="AY10" s="23">
        <f>SUM('16ж'!AY10,'16м'!AY10)</f>
        <v>1424</v>
      </c>
      <c r="AZ10" s="23">
        <f>SUM('16ж'!AZ10,'16м'!AZ10)</f>
        <v>1356</v>
      </c>
      <c r="BA10" s="23">
        <f>SUM('16ж'!BA10,'16м'!BA10)</f>
        <v>1424</v>
      </c>
      <c r="BB10" s="23">
        <f>SUM('16ж'!BB10,'16м'!BB10)</f>
        <v>1476</v>
      </c>
      <c r="BC10" s="23">
        <f>SUM('16ж'!BC10,'16м'!BC10)</f>
        <v>1661</v>
      </c>
      <c r="BD10" s="23">
        <f>SUM('16ж'!BD10,'16м'!BD10)</f>
        <v>1635</v>
      </c>
      <c r="BE10" s="23">
        <f>SUM('16ж'!BE10,'16м'!BE10)</f>
        <v>1611</v>
      </c>
      <c r="BF10" s="23">
        <f>SUM('16ж'!BF10,'16м'!BF10)</f>
        <v>1723</v>
      </c>
      <c r="BG10" s="23">
        <f>SUM('16ж'!BG10,'16м'!BG10)</f>
        <v>1610</v>
      </c>
      <c r="BH10" s="23">
        <f>SUM('16ж'!BH10,'16м'!BH10)</f>
        <v>1622</v>
      </c>
      <c r="BI10" s="23">
        <f>SUM('16ж'!BI10,'16м'!BI10)</f>
        <v>1550</v>
      </c>
      <c r="BJ10" s="23">
        <f>SUM('16ж'!BJ10,'16м'!BJ10)</f>
        <v>1344</v>
      </c>
      <c r="BK10" s="23">
        <f>SUM('16ж'!BK10,'16м'!BK10)</f>
        <v>1449</v>
      </c>
      <c r="BL10" s="23">
        <f>SUM('16ж'!BL10,'16м'!BL10)</f>
        <v>1397</v>
      </c>
      <c r="BM10" s="23">
        <f>SUM('16ж'!BM10,'16м'!BM10)</f>
        <v>1248</v>
      </c>
      <c r="BN10" s="23">
        <f>SUM('16ж'!BN10,'16м'!BN10)</f>
        <v>1287</v>
      </c>
      <c r="BO10" s="23">
        <f>SUM('16ж'!BO10,'16м'!BO10)</f>
        <v>1157</v>
      </c>
      <c r="BP10" s="23">
        <f>SUM('16ж'!BP10,'16м'!BP10)</f>
        <v>1109</v>
      </c>
      <c r="BQ10" s="23">
        <f>SUM('16ж'!BQ10,'16м'!BQ10)</f>
        <v>1162</v>
      </c>
      <c r="BR10" s="23">
        <f>SUM('16ж'!BR10,'16м'!BR10)</f>
        <v>992</v>
      </c>
      <c r="BS10" s="23">
        <f>SUM('16ж'!BS10,'16м'!BS10)</f>
        <v>1002</v>
      </c>
      <c r="BT10" s="23">
        <f>SUM('16ж'!BT10,'16м'!BT10)</f>
        <v>776</v>
      </c>
      <c r="BU10" s="23">
        <f>SUM('16ж'!BU10,'16м'!BU10)</f>
        <v>532</v>
      </c>
      <c r="BV10" s="23">
        <f>SUM('16ж'!BV10,'16м'!BV10)</f>
        <v>394</v>
      </c>
      <c r="BW10" s="23">
        <f>SUM('16ж'!BW10,'16м'!BW10)</f>
        <v>357</v>
      </c>
      <c r="BX10" s="23">
        <f>SUM('16ж'!BX10,'16м'!BX10)</f>
        <v>560</v>
      </c>
      <c r="BY10" s="23">
        <f>SUM('16ж'!BY10,'16м'!BY10)</f>
        <v>719</v>
      </c>
      <c r="BZ10" s="23">
        <f>SUM('16ж'!BZ10,'16м'!BZ10)</f>
        <v>703</v>
      </c>
      <c r="CA10" s="23">
        <f>SUM('16ж'!CA10,'16м'!CA10)</f>
        <v>891</v>
      </c>
      <c r="CB10" s="23">
        <f>SUM('16ж'!CB10,'16м'!CB10)</f>
        <v>749</v>
      </c>
      <c r="CC10" s="23">
        <f>SUM('16ж'!CC10,'16м'!CC10)</f>
        <v>699</v>
      </c>
      <c r="CD10" s="23">
        <f>SUM('16ж'!CD10,'16м'!CD10)</f>
        <v>548</v>
      </c>
      <c r="CE10" s="23">
        <f>SUM('16ж'!CE10,'16м'!CE10)</f>
        <v>430</v>
      </c>
      <c r="CF10" s="23">
        <f>SUM('16ж'!CF10,'16м'!CF10)</f>
        <v>361</v>
      </c>
      <c r="CG10" s="23">
        <f>SUM('16ж'!CG10,'16м'!CG10)</f>
        <v>315</v>
      </c>
      <c r="CH10" s="23">
        <f>SUM('16ж'!CH10,'16м'!CH10)</f>
        <v>313</v>
      </c>
      <c r="CI10" s="23">
        <f>SUM('16ж'!CI10,'16м'!CI10)</f>
        <v>265</v>
      </c>
      <c r="CJ10" s="23">
        <f>SUM('16ж'!CJ10,'16м'!CJ10)</f>
        <v>219</v>
      </c>
      <c r="CK10" s="23">
        <f>SUM('16ж'!CK10,'16м'!CK10)</f>
        <v>199</v>
      </c>
      <c r="CL10" s="23">
        <f>SUM('16ж'!CL10,'16м'!CL10)</f>
        <v>167</v>
      </c>
      <c r="CM10" s="23">
        <f>SUM('16ж'!CM10,'16м'!CM10)</f>
        <v>140</v>
      </c>
      <c r="CN10" s="23">
        <f>SUM('16ж'!CN10,'16м'!CN10)</f>
        <v>116</v>
      </c>
      <c r="CO10" s="23">
        <f>SUM('16ж'!CO10,'16м'!CO10)</f>
        <v>72</v>
      </c>
      <c r="CP10" s="23">
        <f>SUM('16ж'!CP10,'16м'!CP10)</f>
        <v>52</v>
      </c>
      <c r="CQ10" s="23">
        <f>SUM('16ж'!CQ10,'16м'!CQ10)</f>
        <v>24</v>
      </c>
      <c r="CR10" s="23">
        <f>SUM('16ж'!CR10,'16м'!CR10)</f>
        <v>24</v>
      </c>
      <c r="CS10" s="23">
        <f>SUM('16ж'!CS10,'16м'!CS10)</f>
        <v>14</v>
      </c>
      <c r="CT10" s="23">
        <f>SUM('16ж'!CT10,'16м'!CT10)</f>
        <v>12</v>
      </c>
      <c r="CU10" s="23">
        <f>SUM('16ж'!CU10,'16м'!CU10)</f>
        <v>7</v>
      </c>
      <c r="CV10" s="23">
        <f>SUM('16ж'!CV10,'16м'!CV10)</f>
        <v>7</v>
      </c>
      <c r="CW10" s="23">
        <f>SUM('16ж'!CW10,'16м'!CW10)</f>
        <v>6</v>
      </c>
      <c r="CX10" s="23">
        <f>SUM('16ж'!CX10,'16м'!CX10)</f>
        <v>1</v>
      </c>
      <c r="CY10" s="23">
        <f>SUM('16ж'!CY10,'16м'!CY10)</f>
        <v>5</v>
      </c>
      <c r="CZ10" s="25"/>
      <c r="DA10" s="25"/>
      <c r="DB10" s="25"/>
      <c r="DC10" s="23">
        <f>SUM('16ж'!DC10,'16м'!DC10)</f>
        <v>22492</v>
      </c>
      <c r="DD10" s="23">
        <f>SUM('16ж'!DD10,'16м'!DD10)</f>
        <v>71981</v>
      </c>
      <c r="DE10" s="30">
        <f>SUM('16ж'!DE10,'16м'!DE10)</f>
        <v>25136</v>
      </c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</row>
    <row r="11" spans="1:129" s="29" customFormat="1" ht="20.25" customHeight="1">
      <c r="A11" s="84" t="s">
        <v>5</v>
      </c>
      <c r="B11" s="23">
        <f aca="true" t="shared" si="8" ref="B11:B17">SUM(C11:CY11)</f>
        <v>125534</v>
      </c>
      <c r="C11" s="23">
        <f>SUM('16ж'!C11,'16м'!C11)</f>
        <v>2218</v>
      </c>
      <c r="D11" s="23">
        <f>SUM('16ж'!D11,'16м'!D11)</f>
        <v>1934</v>
      </c>
      <c r="E11" s="23">
        <f>SUM('16ж'!E11,'16м'!E11)</f>
        <v>1903</v>
      </c>
      <c r="F11" s="23">
        <f>SUM('16ж'!F11,'16м'!F11)</f>
        <v>1890</v>
      </c>
      <c r="G11" s="23">
        <f>SUM('16ж'!G11,'16м'!G11)</f>
        <v>1728</v>
      </c>
      <c r="H11" s="23">
        <f>SUM('16ж'!H11,'16м'!H11)</f>
        <v>1771</v>
      </c>
      <c r="I11" s="23">
        <f>SUM('16ж'!I11,'16м'!I11)</f>
        <v>1726</v>
      </c>
      <c r="J11" s="23">
        <f>SUM('16ж'!J11,'16м'!J11)</f>
        <v>1596</v>
      </c>
      <c r="K11" s="23">
        <f>SUM('16ж'!K11,'16м'!K11)</f>
        <v>1483</v>
      </c>
      <c r="L11" s="23">
        <f>SUM('16ж'!L11,'16м'!L11)</f>
        <v>1358</v>
      </c>
      <c r="M11" s="23">
        <f>SUM('16ж'!M11,'16м'!M11)</f>
        <v>1348</v>
      </c>
      <c r="N11" s="23">
        <f>SUM('16ж'!N11,'16м'!N11)</f>
        <v>1385</v>
      </c>
      <c r="O11" s="23">
        <f>SUM('16ж'!O11,'16м'!O11)</f>
        <v>1327</v>
      </c>
      <c r="P11" s="23">
        <f>SUM('16ж'!P11,'16м'!P11)</f>
        <v>1329</v>
      </c>
      <c r="Q11" s="23">
        <f>SUM('16ж'!Q11,'16м'!Q11)</f>
        <v>1182</v>
      </c>
      <c r="R11" s="23">
        <f>SUM('16ж'!R11,'16м'!R11)</f>
        <v>1182</v>
      </c>
      <c r="S11" s="23">
        <f>SUM('16ж'!S11,'16м'!S11)</f>
        <v>1182</v>
      </c>
      <c r="T11" s="23">
        <f>SUM('16ж'!T11,'16м'!T11)</f>
        <v>1281</v>
      </c>
      <c r="U11" s="23">
        <f>SUM('16ж'!U11,'16м'!U11)</f>
        <v>1284</v>
      </c>
      <c r="V11" s="23">
        <f>SUM('16ж'!V11,'16м'!V11)</f>
        <v>1212</v>
      </c>
      <c r="W11" s="23">
        <f>SUM('16ж'!W11,'16м'!W11)</f>
        <v>1251</v>
      </c>
      <c r="X11" s="23">
        <f>SUM('16ж'!X11,'16м'!X11)</f>
        <v>1438</v>
      </c>
      <c r="Y11" s="23">
        <f>SUM('16ж'!Y11,'16м'!Y11)</f>
        <v>1452</v>
      </c>
      <c r="Z11" s="23">
        <f>SUM('16ж'!Z11,'16м'!Z11)</f>
        <v>1664</v>
      </c>
      <c r="AA11" s="23">
        <f>SUM('16ж'!AA11,'16м'!AA11)</f>
        <v>1833</v>
      </c>
      <c r="AB11" s="23">
        <f>SUM('16ж'!AB11,'16м'!AB11)</f>
        <v>2047</v>
      </c>
      <c r="AC11" s="23">
        <f>SUM('16ж'!AC11,'16м'!AC11)</f>
        <v>2250</v>
      </c>
      <c r="AD11" s="23">
        <f>SUM('16ж'!AD11,'16м'!AD11)</f>
        <v>2498</v>
      </c>
      <c r="AE11" s="23">
        <f>SUM('16ж'!AE11,'16м'!AE11)</f>
        <v>2541</v>
      </c>
      <c r="AF11" s="23">
        <f>SUM('16ж'!AF11,'16м'!AF11)</f>
        <v>2566</v>
      </c>
      <c r="AG11" s="23">
        <f>SUM('16ж'!AG11,'16м'!AG11)</f>
        <v>2388</v>
      </c>
      <c r="AH11" s="23">
        <f>SUM('16ж'!AH11,'16м'!AH11)</f>
        <v>2499</v>
      </c>
      <c r="AI11" s="23">
        <f>SUM('16ж'!AI11,'16м'!AI11)</f>
        <v>2468</v>
      </c>
      <c r="AJ11" s="23">
        <f>SUM('16ж'!AJ11,'16м'!AJ11)</f>
        <v>2147</v>
      </c>
      <c r="AK11" s="23">
        <f>SUM('16ж'!AK11,'16м'!AK11)</f>
        <v>2039</v>
      </c>
      <c r="AL11" s="23">
        <f>SUM('16ж'!AL11,'16м'!AL11)</f>
        <v>2128</v>
      </c>
      <c r="AM11" s="23">
        <f>SUM('16ж'!AM11,'16м'!AM11)</f>
        <v>1964</v>
      </c>
      <c r="AN11" s="23">
        <f>SUM('16ж'!AN11,'16м'!AN11)</f>
        <v>1764</v>
      </c>
      <c r="AO11" s="23">
        <f>SUM('16ж'!AO11,'16м'!AO11)</f>
        <v>1803</v>
      </c>
      <c r="AP11" s="23">
        <f>SUM('16ж'!AP11,'16м'!AP11)</f>
        <v>1752</v>
      </c>
      <c r="AQ11" s="23">
        <f>SUM('16ж'!AQ11,'16м'!AQ11)</f>
        <v>1769</v>
      </c>
      <c r="AR11" s="23">
        <f>SUM('16ж'!AR11,'16м'!AR11)</f>
        <v>1696</v>
      </c>
      <c r="AS11" s="23">
        <f>SUM('16ж'!AS11,'16м'!AS11)</f>
        <v>1555</v>
      </c>
      <c r="AT11" s="23">
        <f>SUM('16ж'!AT11,'16м'!AT11)</f>
        <v>1492</v>
      </c>
      <c r="AU11" s="23">
        <f>SUM('16ж'!AU11,'16м'!AU11)</f>
        <v>1462</v>
      </c>
      <c r="AV11" s="23">
        <f>SUM('16ж'!AV11,'16м'!AV11)</f>
        <v>1453</v>
      </c>
      <c r="AW11" s="23">
        <f>SUM('16ж'!AW11,'16м'!AW11)</f>
        <v>1416</v>
      </c>
      <c r="AX11" s="23">
        <f>SUM('16ж'!AX11,'16м'!AX11)</f>
        <v>1395</v>
      </c>
      <c r="AY11" s="23">
        <f>SUM('16ж'!AY11,'16м'!AY11)</f>
        <v>1291</v>
      </c>
      <c r="AZ11" s="23">
        <f>SUM('16ж'!AZ11,'16м'!AZ11)</f>
        <v>1504</v>
      </c>
      <c r="BA11" s="23">
        <f>SUM('16ж'!BA11,'16м'!BA11)</f>
        <v>1507</v>
      </c>
      <c r="BB11" s="23">
        <f>SUM('16ж'!BB11,'16м'!BB11)</f>
        <v>1707</v>
      </c>
      <c r="BC11" s="23">
        <f>SUM('16ж'!BC11,'16м'!BC11)</f>
        <v>1833</v>
      </c>
      <c r="BD11" s="23">
        <f>SUM('16ж'!BD11,'16м'!BD11)</f>
        <v>1886</v>
      </c>
      <c r="BE11" s="23">
        <f>SUM('16ж'!BE11,'16м'!BE11)</f>
        <v>2007</v>
      </c>
      <c r="BF11" s="23">
        <f>SUM('16ж'!BF11,'16м'!BF11)</f>
        <v>2228</v>
      </c>
      <c r="BG11" s="23">
        <f>SUM('16ж'!BG11,'16м'!BG11)</f>
        <v>2100</v>
      </c>
      <c r="BH11" s="23">
        <f>SUM('16ж'!BH11,'16м'!BH11)</f>
        <v>2018</v>
      </c>
      <c r="BI11" s="23">
        <f>SUM('16ж'!BI11,'16м'!BI11)</f>
        <v>1935</v>
      </c>
      <c r="BJ11" s="23">
        <f>SUM('16ж'!BJ11,'16м'!BJ11)</f>
        <v>1781</v>
      </c>
      <c r="BK11" s="23">
        <f>SUM('16ж'!BK11,'16м'!BK11)</f>
        <v>1761</v>
      </c>
      <c r="BL11" s="23">
        <f>SUM('16ж'!BL11,'16м'!BL11)</f>
        <v>1653</v>
      </c>
      <c r="BM11" s="23">
        <f>SUM('16ж'!BM11,'16м'!BM11)</f>
        <v>1490</v>
      </c>
      <c r="BN11" s="23">
        <f>SUM('16ж'!BN11,'16м'!BN11)</f>
        <v>1454</v>
      </c>
      <c r="BO11" s="23">
        <f>SUM('16ж'!BO11,'16м'!BO11)</f>
        <v>1388</v>
      </c>
      <c r="BP11" s="23">
        <f>SUM('16ж'!BP11,'16м'!BP11)</f>
        <v>1275</v>
      </c>
      <c r="BQ11" s="23">
        <f>SUM('16ж'!BQ11,'16м'!BQ11)</f>
        <v>1259</v>
      </c>
      <c r="BR11" s="23">
        <f>SUM('16ж'!BR11,'16м'!BR11)</f>
        <v>851</v>
      </c>
      <c r="BS11" s="23">
        <f>SUM('16ж'!BS11,'16м'!BS11)</f>
        <v>835</v>
      </c>
      <c r="BT11" s="23">
        <f>SUM('16ж'!BT11,'16м'!BT11)</f>
        <v>782</v>
      </c>
      <c r="BU11" s="23">
        <f>SUM('16ж'!BU11,'16м'!BU11)</f>
        <v>479</v>
      </c>
      <c r="BV11" s="23">
        <f>SUM('16ж'!BV11,'16м'!BV11)</f>
        <v>332</v>
      </c>
      <c r="BW11" s="23">
        <f>SUM('16ж'!BW11,'16м'!BW11)</f>
        <v>267</v>
      </c>
      <c r="BX11" s="23">
        <f>SUM('16ж'!BX11,'16м'!BX11)</f>
        <v>379</v>
      </c>
      <c r="BY11" s="23">
        <f>SUM('16ж'!BY11,'16м'!BY11)</f>
        <v>552</v>
      </c>
      <c r="BZ11" s="23">
        <f>SUM('16ж'!BZ11,'16м'!BZ11)</f>
        <v>579</v>
      </c>
      <c r="CA11" s="23">
        <f>SUM('16ж'!CA11,'16м'!CA11)</f>
        <v>732</v>
      </c>
      <c r="CB11" s="23">
        <f>SUM('16ж'!CB11,'16м'!CB11)</f>
        <v>590</v>
      </c>
      <c r="CC11" s="23">
        <f>SUM('16ж'!CC11,'16м'!CC11)</f>
        <v>531</v>
      </c>
      <c r="CD11" s="23">
        <f>SUM('16ж'!CD11,'16м'!CD11)</f>
        <v>456</v>
      </c>
      <c r="CE11" s="23">
        <f>SUM('16ж'!CE11,'16м'!CE11)</f>
        <v>405</v>
      </c>
      <c r="CF11" s="23">
        <f>SUM('16ж'!CF11,'16м'!CF11)</f>
        <v>414</v>
      </c>
      <c r="CG11" s="23">
        <f>SUM('16ж'!CG11,'16м'!CG11)</f>
        <v>266</v>
      </c>
      <c r="CH11" s="23">
        <f>SUM('16ж'!CH11,'16м'!CH11)</f>
        <v>300</v>
      </c>
      <c r="CI11" s="23">
        <f>SUM('16ж'!CI11,'16м'!CI11)</f>
        <v>300</v>
      </c>
      <c r="CJ11" s="23">
        <f>SUM('16ж'!CJ11,'16м'!CJ11)</f>
        <v>303</v>
      </c>
      <c r="CK11" s="23">
        <f>SUM('16ж'!CK11,'16м'!CK11)</f>
        <v>229</v>
      </c>
      <c r="CL11" s="23">
        <f>SUM('16ж'!CL11,'16м'!CL11)</f>
        <v>243</v>
      </c>
      <c r="CM11" s="23">
        <f>SUM('16ж'!CM11,'16м'!CM11)</f>
        <v>165</v>
      </c>
      <c r="CN11" s="23">
        <f>SUM('16ж'!CN11,'16м'!CN11)</f>
        <v>134</v>
      </c>
      <c r="CO11" s="23">
        <f>SUM('16ж'!CO11,'16м'!CO11)</f>
        <v>108</v>
      </c>
      <c r="CP11" s="23">
        <f>SUM('16ж'!CP11,'16м'!CP11)</f>
        <v>52</v>
      </c>
      <c r="CQ11" s="23">
        <f>SUM('16ж'!CQ11,'16м'!CQ11)</f>
        <v>41</v>
      </c>
      <c r="CR11" s="23">
        <f>SUM('16ж'!CR11,'16м'!CR11)</f>
        <v>21</v>
      </c>
      <c r="CS11" s="23">
        <f>SUM('16ж'!CS11,'16м'!CS11)</f>
        <v>23</v>
      </c>
      <c r="CT11" s="23">
        <f>SUM('16ж'!CT11,'16м'!CT11)</f>
        <v>15</v>
      </c>
      <c r="CU11" s="23">
        <f>SUM('16ж'!CU11,'16м'!CU11)</f>
        <v>9</v>
      </c>
      <c r="CV11" s="23">
        <f>SUM('16ж'!CV11,'16м'!CV11)</f>
        <v>5</v>
      </c>
      <c r="CW11" s="23">
        <f>SUM('16ж'!CW11,'16м'!CW11)</f>
        <v>3</v>
      </c>
      <c r="CX11" s="23">
        <f>SUM('16ж'!CX11,'16м'!CX11)</f>
        <v>2</v>
      </c>
      <c r="CY11" s="23">
        <f>SUM('16ж'!CY11,'16м'!CY11)</f>
        <v>5</v>
      </c>
      <c r="CZ11" s="25"/>
      <c r="DA11" s="25"/>
      <c r="DB11" s="25"/>
      <c r="DC11" s="23">
        <f>SUM('16ж'!DC11,'16м'!DC11)</f>
        <v>25360</v>
      </c>
      <c r="DD11" s="23">
        <f>SUM('16ж'!DD11,'16м'!DD11)</f>
        <v>73646</v>
      </c>
      <c r="DE11" s="30">
        <f>SUM('16ж'!DE11,'16м'!DE11)</f>
        <v>26528</v>
      </c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</row>
    <row r="12" spans="1:129" s="29" customFormat="1" ht="20.25" customHeight="1">
      <c r="A12" s="84" t="s">
        <v>6</v>
      </c>
      <c r="B12" s="23">
        <f t="shared" si="8"/>
        <v>135125</v>
      </c>
      <c r="C12" s="23">
        <f>SUM('16ж'!C12,'16м'!C12)</f>
        <v>1469</v>
      </c>
      <c r="D12" s="23">
        <f>SUM('16ж'!D12,'16м'!D12)</f>
        <v>1594</v>
      </c>
      <c r="E12" s="23">
        <f>SUM('16ж'!E12,'16м'!E12)</f>
        <v>1567</v>
      </c>
      <c r="F12" s="23">
        <f>SUM('16ж'!F12,'16м'!F12)</f>
        <v>1558</v>
      </c>
      <c r="G12" s="23">
        <f>SUM('16ж'!G12,'16м'!G12)</f>
        <v>1528</v>
      </c>
      <c r="H12" s="23">
        <f>SUM('16ж'!H12,'16м'!H12)</f>
        <v>1646</v>
      </c>
      <c r="I12" s="23">
        <f>SUM('16ж'!I12,'16м'!I12)</f>
        <v>1530</v>
      </c>
      <c r="J12" s="23">
        <f>SUM('16ж'!J12,'16м'!J12)</f>
        <v>1452</v>
      </c>
      <c r="K12" s="23">
        <f>SUM('16ж'!K12,'16м'!K12)</f>
        <v>1322</v>
      </c>
      <c r="L12" s="23">
        <f>SUM('16ж'!L12,'16м'!L12)</f>
        <v>1285</v>
      </c>
      <c r="M12" s="23">
        <f>SUM('16ж'!M12,'16м'!M12)</f>
        <v>1311</v>
      </c>
      <c r="N12" s="23">
        <f>SUM('16ж'!N12,'16м'!N12)</f>
        <v>1305</v>
      </c>
      <c r="O12" s="23">
        <f>SUM('16ж'!O12,'16м'!O12)</f>
        <v>1350</v>
      </c>
      <c r="P12" s="23">
        <f>SUM('16ж'!P12,'16м'!P12)</f>
        <v>1223</v>
      </c>
      <c r="Q12" s="23">
        <f>SUM('16ж'!Q12,'16м'!Q12)</f>
        <v>1168</v>
      </c>
      <c r="R12" s="23">
        <f>SUM('16ж'!R12,'16м'!R12)</f>
        <v>1148</v>
      </c>
      <c r="S12" s="23">
        <f>SUM('16ж'!S12,'16м'!S12)</f>
        <v>1153</v>
      </c>
      <c r="T12" s="23">
        <f>SUM('16ж'!T12,'16м'!T12)</f>
        <v>1169</v>
      </c>
      <c r="U12" s="23">
        <f>SUM('16ж'!U12,'16м'!U12)</f>
        <v>1258</v>
      </c>
      <c r="V12" s="23">
        <f>SUM('16ж'!V12,'16м'!V12)</f>
        <v>1184</v>
      </c>
      <c r="W12" s="23">
        <f>SUM('16ж'!W12,'16м'!W12)</f>
        <v>1161</v>
      </c>
      <c r="X12" s="23">
        <f>SUM('16ж'!X12,'16м'!X12)</f>
        <v>1303</v>
      </c>
      <c r="Y12" s="23">
        <f>SUM('16ж'!Y12,'16м'!Y12)</f>
        <v>1619</v>
      </c>
      <c r="Z12" s="23">
        <f>SUM('16ж'!Z12,'16м'!Z12)</f>
        <v>2263</v>
      </c>
      <c r="AA12" s="23">
        <f>SUM('16ж'!AA12,'16м'!AA12)</f>
        <v>2425</v>
      </c>
      <c r="AB12" s="23">
        <f>SUM('16ж'!AB12,'16м'!AB12)</f>
        <v>2556</v>
      </c>
      <c r="AC12" s="23">
        <f>SUM('16ж'!AC12,'16м'!AC12)</f>
        <v>2769</v>
      </c>
      <c r="AD12" s="23">
        <f>SUM('16ж'!AD12,'16м'!AD12)</f>
        <v>2864</v>
      </c>
      <c r="AE12" s="23">
        <f>SUM('16ж'!AE12,'16м'!AE12)</f>
        <v>2812</v>
      </c>
      <c r="AF12" s="23">
        <f>SUM('16ж'!AF12,'16м'!AF12)</f>
        <v>2715</v>
      </c>
      <c r="AG12" s="23">
        <f>SUM('16ж'!AG12,'16м'!AG12)</f>
        <v>2548</v>
      </c>
      <c r="AH12" s="23">
        <f>SUM('16ж'!AH12,'16м'!AH12)</f>
        <v>2493</v>
      </c>
      <c r="AI12" s="23">
        <f>SUM('16ж'!AI12,'16м'!AI12)</f>
        <v>2538</v>
      </c>
      <c r="AJ12" s="23">
        <f>SUM('16ж'!AJ12,'16м'!AJ12)</f>
        <v>2188</v>
      </c>
      <c r="AK12" s="23">
        <f>SUM('16ж'!AK12,'16м'!AK12)</f>
        <v>2018</v>
      </c>
      <c r="AL12" s="23">
        <f>SUM('16ж'!AL12,'16м'!AL12)</f>
        <v>2134</v>
      </c>
      <c r="AM12" s="23">
        <f>SUM('16ж'!AM12,'16м'!AM12)</f>
        <v>1976</v>
      </c>
      <c r="AN12" s="23">
        <f>SUM('16ж'!AN12,'16м'!AN12)</f>
        <v>2009</v>
      </c>
      <c r="AO12" s="23">
        <f>SUM('16ж'!AO12,'16м'!AO12)</f>
        <v>1933</v>
      </c>
      <c r="AP12" s="23">
        <f>SUM('16ж'!AP12,'16м'!AP12)</f>
        <v>1970</v>
      </c>
      <c r="AQ12" s="23">
        <f>SUM('16ж'!AQ12,'16м'!AQ12)</f>
        <v>1897</v>
      </c>
      <c r="AR12" s="23">
        <f>SUM('16ж'!AR12,'16м'!AR12)</f>
        <v>1885</v>
      </c>
      <c r="AS12" s="23">
        <f>SUM('16ж'!AS12,'16м'!AS12)</f>
        <v>1723</v>
      </c>
      <c r="AT12" s="23">
        <f>SUM('16ж'!AT12,'16м'!AT12)</f>
        <v>1759</v>
      </c>
      <c r="AU12" s="23">
        <f>SUM('16ж'!AU12,'16м'!AU12)</f>
        <v>1707</v>
      </c>
      <c r="AV12" s="23">
        <f>SUM('16ж'!AV12,'16м'!AV12)</f>
        <v>1658</v>
      </c>
      <c r="AW12" s="23">
        <f>SUM('16ж'!AW12,'16м'!AW12)</f>
        <v>1546</v>
      </c>
      <c r="AX12" s="23">
        <f>SUM('16ж'!AX12,'16м'!AX12)</f>
        <v>1537</v>
      </c>
      <c r="AY12" s="23">
        <f>SUM('16ж'!AY12,'16м'!AY12)</f>
        <v>1463</v>
      </c>
      <c r="AZ12" s="23">
        <f>SUM('16ж'!AZ12,'16м'!AZ12)</f>
        <v>1556</v>
      </c>
      <c r="BA12" s="23">
        <f>SUM('16ж'!BA12,'16м'!BA12)</f>
        <v>1581</v>
      </c>
      <c r="BB12" s="23">
        <f>SUM('16ж'!BB12,'16м'!BB12)</f>
        <v>1672</v>
      </c>
      <c r="BC12" s="23">
        <f>SUM('16ж'!BC12,'16м'!BC12)</f>
        <v>1753</v>
      </c>
      <c r="BD12" s="23">
        <f>SUM('16ж'!BD12,'16м'!BD12)</f>
        <v>1833</v>
      </c>
      <c r="BE12" s="23">
        <f>SUM('16ж'!BE12,'16м'!BE12)</f>
        <v>1967</v>
      </c>
      <c r="BF12" s="23">
        <f>SUM('16ж'!BF12,'16м'!BF12)</f>
        <v>2089</v>
      </c>
      <c r="BG12" s="23">
        <f>SUM('16ж'!BG12,'16м'!BG12)</f>
        <v>1888</v>
      </c>
      <c r="BH12" s="23">
        <f>SUM('16ж'!BH12,'16м'!BH12)</f>
        <v>1980</v>
      </c>
      <c r="BI12" s="23">
        <f>SUM('16ж'!BI12,'16м'!BI12)</f>
        <v>2027</v>
      </c>
      <c r="BJ12" s="23">
        <f>SUM('16ж'!BJ12,'16м'!BJ12)</f>
        <v>1795</v>
      </c>
      <c r="BK12" s="23">
        <f>SUM('16ж'!BK12,'16м'!BK12)</f>
        <v>1979</v>
      </c>
      <c r="BL12" s="23">
        <f>SUM('16ж'!BL12,'16м'!BL12)</f>
        <v>1791</v>
      </c>
      <c r="BM12" s="23">
        <f>SUM('16ж'!BM12,'16м'!BM12)</f>
        <v>1649</v>
      </c>
      <c r="BN12" s="23">
        <f>SUM('16ж'!BN12,'16м'!BN12)</f>
        <v>1692</v>
      </c>
      <c r="BO12" s="23">
        <f>SUM('16ж'!BO12,'16м'!BO12)</f>
        <v>1743</v>
      </c>
      <c r="BP12" s="23">
        <f>SUM('16ж'!BP12,'16м'!BP12)</f>
        <v>1570</v>
      </c>
      <c r="BQ12" s="23">
        <f>SUM('16ж'!BQ12,'16м'!BQ12)</f>
        <v>1532</v>
      </c>
      <c r="BR12" s="23">
        <f>SUM('16ж'!BR12,'16м'!BR12)</f>
        <v>1281</v>
      </c>
      <c r="BS12" s="23">
        <f>SUM('16ж'!BS12,'16м'!BS12)</f>
        <v>1279</v>
      </c>
      <c r="BT12" s="23">
        <f>SUM('16ж'!BT12,'16м'!BT12)</f>
        <v>1141</v>
      </c>
      <c r="BU12" s="23">
        <f>SUM('16ж'!BU12,'16м'!BU12)</f>
        <v>801</v>
      </c>
      <c r="BV12" s="23">
        <f>SUM('16ж'!BV12,'16м'!BV12)</f>
        <v>535</v>
      </c>
      <c r="BW12" s="23">
        <f>SUM('16ж'!BW12,'16м'!BW12)</f>
        <v>455</v>
      </c>
      <c r="BX12" s="23">
        <f>SUM('16ж'!BX12,'16м'!BX12)</f>
        <v>644</v>
      </c>
      <c r="BY12" s="23">
        <f>SUM('16ж'!BY12,'16м'!BY12)</f>
        <v>1018</v>
      </c>
      <c r="BZ12" s="23">
        <f>SUM('16ж'!BZ12,'16м'!BZ12)</f>
        <v>996</v>
      </c>
      <c r="CA12" s="23">
        <f>SUM('16ж'!CA12,'16м'!CA12)</f>
        <v>1137</v>
      </c>
      <c r="CB12" s="23">
        <f>SUM('16ж'!CB12,'16м'!CB12)</f>
        <v>1116</v>
      </c>
      <c r="CC12" s="23">
        <f>SUM('16ж'!CC12,'16м'!CC12)</f>
        <v>984</v>
      </c>
      <c r="CD12" s="23">
        <f>SUM('16ж'!CD12,'16м'!CD12)</f>
        <v>781</v>
      </c>
      <c r="CE12" s="23">
        <f>SUM('16ж'!CE12,'16м'!CE12)</f>
        <v>653</v>
      </c>
      <c r="CF12" s="23">
        <f>SUM('16ж'!CF12,'16м'!CF12)</f>
        <v>532</v>
      </c>
      <c r="CG12" s="23">
        <f>SUM('16ж'!CG12,'16м'!CG12)</f>
        <v>386</v>
      </c>
      <c r="CH12" s="23">
        <f>SUM('16ж'!CH12,'16м'!CH12)</f>
        <v>403</v>
      </c>
      <c r="CI12" s="23">
        <f>SUM('16ж'!CI12,'16м'!CI12)</f>
        <v>398</v>
      </c>
      <c r="CJ12" s="23">
        <f>SUM('16ж'!CJ12,'16м'!CJ12)</f>
        <v>402</v>
      </c>
      <c r="CK12" s="23">
        <f>SUM('16ж'!CK12,'16м'!CK12)</f>
        <v>271</v>
      </c>
      <c r="CL12" s="23">
        <f>SUM('16ж'!CL12,'16м'!CL12)</f>
        <v>295</v>
      </c>
      <c r="CM12" s="23">
        <f>SUM('16ж'!CM12,'16м'!CM12)</f>
        <v>230</v>
      </c>
      <c r="CN12" s="23">
        <f>SUM('16ж'!CN12,'16м'!CN12)</f>
        <v>166</v>
      </c>
      <c r="CO12" s="23">
        <f>SUM('16ж'!CO12,'16м'!CO12)</f>
        <v>133</v>
      </c>
      <c r="CP12" s="23">
        <f>SUM('16ж'!CP12,'16м'!CP12)</f>
        <v>114</v>
      </c>
      <c r="CQ12" s="23">
        <f>SUM('16ж'!CQ12,'16м'!CQ12)</f>
        <v>73</v>
      </c>
      <c r="CR12" s="23">
        <f>SUM('16ж'!CR12,'16м'!CR12)</f>
        <v>39</v>
      </c>
      <c r="CS12" s="23">
        <f>SUM('16ж'!CS12,'16м'!CS12)</f>
        <v>32</v>
      </c>
      <c r="CT12" s="23">
        <f>SUM('16ж'!CT12,'16м'!CT12)</f>
        <v>17</v>
      </c>
      <c r="CU12" s="23">
        <f>SUM('16ж'!CU12,'16м'!CU12)</f>
        <v>8</v>
      </c>
      <c r="CV12" s="23">
        <f>SUM('16ж'!CV12,'16м'!CV12)</f>
        <v>8</v>
      </c>
      <c r="CW12" s="23">
        <f>SUM('16ж'!CW12,'16м'!CW12)</f>
        <v>4</v>
      </c>
      <c r="CX12" s="23">
        <f>SUM('16ж'!CX12,'16м'!CX12)</f>
        <v>1</v>
      </c>
      <c r="CY12" s="23">
        <f>SUM('16ж'!CY12,'16м'!CY12)</f>
        <v>6</v>
      </c>
      <c r="CZ12" s="25"/>
      <c r="DA12" s="25"/>
      <c r="DB12" s="25"/>
      <c r="DC12" s="23">
        <f>SUM('16ж'!DC12,'16м'!DC12)</f>
        <v>22456</v>
      </c>
      <c r="DD12" s="23">
        <f>SUM('16ж'!DD12,'16м'!DD12)</f>
        <v>78507</v>
      </c>
      <c r="DE12" s="30">
        <f>SUM('16ж'!DE12,'16м'!DE12)</f>
        <v>34162</v>
      </c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</row>
    <row r="13" spans="1:129" s="29" customFormat="1" ht="20.25" customHeight="1">
      <c r="A13" s="84" t="s">
        <v>7</v>
      </c>
      <c r="B13" s="23">
        <f t="shared" si="8"/>
        <v>126248</v>
      </c>
      <c r="C13" s="23">
        <f>SUM('16ж'!C13,'16м'!C13)</f>
        <v>2216</v>
      </c>
      <c r="D13" s="23">
        <f>SUM('16ж'!D13,'16м'!D13)</f>
        <v>1863</v>
      </c>
      <c r="E13" s="23">
        <f>SUM('16ж'!E13,'16м'!E13)</f>
        <v>1810</v>
      </c>
      <c r="F13" s="23">
        <f>SUM('16ж'!F13,'16м'!F13)</f>
        <v>1890</v>
      </c>
      <c r="G13" s="23">
        <f>SUM('16ж'!G13,'16м'!G13)</f>
        <v>1758</v>
      </c>
      <c r="H13" s="23">
        <f>SUM('16ж'!H13,'16м'!H13)</f>
        <v>1698</v>
      </c>
      <c r="I13" s="23">
        <f>SUM('16ж'!I13,'16м'!I13)</f>
        <v>1744</v>
      </c>
      <c r="J13" s="23">
        <f>SUM('16ж'!J13,'16м'!J13)</f>
        <v>1590</v>
      </c>
      <c r="K13" s="23">
        <f>SUM('16ж'!K13,'16м'!K13)</f>
        <v>1451</v>
      </c>
      <c r="L13" s="23">
        <f>SUM('16ж'!L13,'16м'!L13)</f>
        <v>1348</v>
      </c>
      <c r="M13" s="23">
        <f>SUM('16ж'!M13,'16м'!M13)</f>
        <v>1310</v>
      </c>
      <c r="N13" s="23">
        <f>SUM('16ж'!N13,'16м'!N13)</f>
        <v>1385</v>
      </c>
      <c r="O13" s="23">
        <f>SUM('16ж'!O13,'16м'!O13)</f>
        <v>1357</v>
      </c>
      <c r="P13" s="23">
        <f>SUM('16ж'!P13,'16м'!P13)</f>
        <v>1289</v>
      </c>
      <c r="Q13" s="23">
        <f>SUM('16ж'!Q13,'16м'!Q13)</f>
        <v>1194</v>
      </c>
      <c r="R13" s="23">
        <f>SUM('16ж'!R13,'16м'!R13)</f>
        <v>1214</v>
      </c>
      <c r="S13" s="23">
        <f>SUM('16ж'!S13,'16м'!S13)</f>
        <v>1141</v>
      </c>
      <c r="T13" s="23">
        <f>SUM('16ж'!T13,'16м'!T13)</f>
        <v>1155</v>
      </c>
      <c r="U13" s="23">
        <f>SUM('16ж'!U13,'16м'!U13)</f>
        <v>1253</v>
      </c>
      <c r="V13" s="23">
        <f>SUM('16ж'!V13,'16м'!V13)</f>
        <v>1183</v>
      </c>
      <c r="W13" s="23">
        <f>SUM('16ж'!W13,'16м'!W13)</f>
        <v>1160</v>
      </c>
      <c r="X13" s="23">
        <f>SUM('16ж'!X13,'16м'!X13)</f>
        <v>1254</v>
      </c>
      <c r="Y13" s="23">
        <f>SUM('16ж'!Y13,'16м'!Y13)</f>
        <v>1333</v>
      </c>
      <c r="Z13" s="23">
        <f>SUM('16ж'!Z13,'16м'!Z13)</f>
        <v>1591</v>
      </c>
      <c r="AA13" s="23">
        <f>SUM('16ж'!AA13,'16м'!AA13)</f>
        <v>1669</v>
      </c>
      <c r="AB13" s="23">
        <f>SUM('16ж'!AB13,'16м'!AB13)</f>
        <v>1926</v>
      </c>
      <c r="AC13" s="23">
        <f>SUM('16ж'!AC13,'16м'!AC13)</f>
        <v>2132</v>
      </c>
      <c r="AD13" s="23">
        <f>SUM('16ж'!AD13,'16м'!AD13)</f>
        <v>2360</v>
      </c>
      <c r="AE13" s="23">
        <f>SUM('16ж'!AE13,'16м'!AE13)</f>
        <v>2583</v>
      </c>
      <c r="AF13" s="23">
        <f>SUM('16ж'!AF13,'16м'!AF13)</f>
        <v>2532</v>
      </c>
      <c r="AG13" s="23">
        <f>SUM('16ж'!AG13,'16м'!AG13)</f>
        <v>2477</v>
      </c>
      <c r="AH13" s="23">
        <f>SUM('16ж'!AH13,'16м'!AH13)</f>
        <v>2438</v>
      </c>
      <c r="AI13" s="23">
        <f>SUM('16ж'!AI13,'16м'!AI13)</f>
        <v>2601</v>
      </c>
      <c r="AJ13" s="23">
        <f>SUM('16ж'!AJ13,'16м'!AJ13)</f>
        <v>2220</v>
      </c>
      <c r="AK13" s="23">
        <f>SUM('16ж'!AK13,'16м'!AK13)</f>
        <v>2148</v>
      </c>
      <c r="AL13" s="23">
        <f>SUM('16ж'!AL13,'16м'!AL13)</f>
        <v>2173</v>
      </c>
      <c r="AM13" s="23">
        <f>SUM('16ж'!AM13,'16м'!AM13)</f>
        <v>2061</v>
      </c>
      <c r="AN13" s="23">
        <f>SUM('16ж'!AN13,'16м'!AN13)</f>
        <v>2125</v>
      </c>
      <c r="AO13" s="23">
        <f>SUM('16ж'!AO13,'16м'!AO13)</f>
        <v>1956</v>
      </c>
      <c r="AP13" s="23">
        <f>SUM('16ж'!AP13,'16м'!AP13)</f>
        <v>2094</v>
      </c>
      <c r="AQ13" s="23">
        <f>SUM('16ж'!AQ13,'16м'!AQ13)</f>
        <v>1946</v>
      </c>
      <c r="AR13" s="23">
        <f>SUM('16ж'!AR13,'16м'!AR13)</f>
        <v>1900</v>
      </c>
      <c r="AS13" s="23">
        <f>SUM('16ж'!AS13,'16м'!AS13)</f>
        <v>1719</v>
      </c>
      <c r="AT13" s="23">
        <f>SUM('16ж'!AT13,'16м'!AT13)</f>
        <v>1724</v>
      </c>
      <c r="AU13" s="23">
        <f>SUM('16ж'!AU13,'16м'!AU13)</f>
        <v>1588</v>
      </c>
      <c r="AV13" s="23">
        <f>SUM('16ж'!AV13,'16м'!AV13)</f>
        <v>1508</v>
      </c>
      <c r="AW13" s="23">
        <f>SUM('16ж'!AW13,'16м'!AW13)</f>
        <v>1380</v>
      </c>
      <c r="AX13" s="23">
        <f>SUM('16ж'!AX13,'16м'!AX13)</f>
        <v>1244</v>
      </c>
      <c r="AY13" s="23">
        <f>SUM('16ж'!AY13,'16м'!AY13)</f>
        <v>1392</v>
      </c>
      <c r="AZ13" s="23">
        <f>SUM('16ж'!AZ13,'16м'!AZ13)</f>
        <v>1382</v>
      </c>
      <c r="BA13" s="23">
        <f>SUM('16ж'!BA13,'16м'!BA13)</f>
        <v>1455</v>
      </c>
      <c r="BB13" s="23">
        <f>SUM('16ж'!BB13,'16м'!BB13)</f>
        <v>1433</v>
      </c>
      <c r="BC13" s="23">
        <f>SUM('16ж'!BC13,'16м'!BC13)</f>
        <v>1610</v>
      </c>
      <c r="BD13" s="23">
        <f>SUM('16ж'!BD13,'16м'!BD13)</f>
        <v>1699</v>
      </c>
      <c r="BE13" s="23">
        <f>SUM('16ж'!BE13,'16м'!BE13)</f>
        <v>1812</v>
      </c>
      <c r="BF13" s="23">
        <f>SUM('16ж'!BF13,'16м'!BF13)</f>
        <v>1993</v>
      </c>
      <c r="BG13" s="23">
        <f>SUM('16ж'!BG13,'16м'!BG13)</f>
        <v>1957</v>
      </c>
      <c r="BH13" s="23">
        <f>SUM('16ж'!BH13,'16м'!BH13)</f>
        <v>2057</v>
      </c>
      <c r="BI13" s="23">
        <f>SUM('16ж'!BI13,'16м'!BI13)</f>
        <v>1968</v>
      </c>
      <c r="BJ13" s="23">
        <f>SUM('16ж'!BJ13,'16м'!BJ13)</f>
        <v>1840</v>
      </c>
      <c r="BK13" s="23">
        <f>SUM('16ж'!BK13,'16м'!BK13)</f>
        <v>1914</v>
      </c>
      <c r="BL13" s="23">
        <f>SUM('16ж'!BL13,'16м'!BL13)</f>
        <v>1835</v>
      </c>
      <c r="BM13" s="23">
        <f>SUM('16ж'!BM13,'16м'!BM13)</f>
        <v>1582</v>
      </c>
      <c r="BN13" s="23">
        <f>SUM('16ж'!BN13,'16м'!BN13)</f>
        <v>1528</v>
      </c>
      <c r="BO13" s="23">
        <f>SUM('16ж'!BO13,'16м'!BO13)</f>
        <v>1546</v>
      </c>
      <c r="BP13" s="23">
        <f>SUM('16ж'!BP13,'16м'!BP13)</f>
        <v>1422</v>
      </c>
      <c r="BQ13" s="23">
        <f>SUM('16ж'!BQ13,'16м'!BQ13)</f>
        <v>1427</v>
      </c>
      <c r="BR13" s="23">
        <f>SUM('16ж'!BR13,'16м'!BR13)</f>
        <v>1060</v>
      </c>
      <c r="BS13" s="23">
        <f>SUM('16ж'!BS13,'16м'!BS13)</f>
        <v>1112</v>
      </c>
      <c r="BT13" s="23">
        <f>SUM('16ж'!BT13,'16м'!BT13)</f>
        <v>853</v>
      </c>
      <c r="BU13" s="23">
        <f>SUM('16ж'!BU13,'16м'!BU13)</f>
        <v>573</v>
      </c>
      <c r="BV13" s="23">
        <f>SUM('16ж'!BV13,'16м'!BV13)</f>
        <v>366</v>
      </c>
      <c r="BW13" s="23">
        <f>SUM('16ж'!BW13,'16м'!BW13)</f>
        <v>330</v>
      </c>
      <c r="BX13" s="23">
        <f>SUM('16ж'!BX13,'16м'!BX13)</f>
        <v>439</v>
      </c>
      <c r="BY13" s="23">
        <f>SUM('16ж'!BY13,'16м'!BY13)</f>
        <v>659</v>
      </c>
      <c r="BZ13" s="23">
        <f>SUM('16ж'!BZ13,'16м'!BZ13)</f>
        <v>689</v>
      </c>
      <c r="CA13" s="23">
        <f>SUM('16ж'!CA13,'16м'!CA13)</f>
        <v>714</v>
      </c>
      <c r="CB13" s="23">
        <f>SUM('16ж'!CB13,'16м'!CB13)</f>
        <v>595</v>
      </c>
      <c r="CC13" s="23">
        <f>SUM('16ж'!CC13,'16м'!CC13)</f>
        <v>528</v>
      </c>
      <c r="CD13" s="23">
        <f>SUM('16ж'!CD13,'16м'!CD13)</f>
        <v>410</v>
      </c>
      <c r="CE13" s="23">
        <f>SUM('16ж'!CE13,'16м'!CE13)</f>
        <v>347</v>
      </c>
      <c r="CF13" s="23">
        <f>SUM('16ж'!CF13,'16м'!CF13)</f>
        <v>338</v>
      </c>
      <c r="CG13" s="23">
        <f>SUM('16ж'!CG13,'16м'!CG13)</f>
        <v>248</v>
      </c>
      <c r="CH13" s="23">
        <f>SUM('16ж'!CH13,'16м'!CH13)</f>
        <v>270</v>
      </c>
      <c r="CI13" s="23">
        <f>SUM('16ж'!CI13,'16м'!CI13)</f>
        <v>200</v>
      </c>
      <c r="CJ13" s="23">
        <f>SUM('16ж'!CJ13,'16м'!CJ13)</f>
        <v>177</v>
      </c>
      <c r="CK13" s="23">
        <f>SUM('16ж'!CK13,'16м'!CK13)</f>
        <v>160</v>
      </c>
      <c r="CL13" s="23">
        <f>SUM('16ж'!CL13,'16м'!CL13)</f>
        <v>137</v>
      </c>
      <c r="CM13" s="23">
        <f>SUM('16ж'!CM13,'16м'!CM13)</f>
        <v>119</v>
      </c>
      <c r="CN13" s="23">
        <f>SUM('16ж'!CN13,'16м'!CN13)</f>
        <v>106</v>
      </c>
      <c r="CO13" s="23">
        <f>SUM('16ж'!CO13,'16м'!CO13)</f>
        <v>79</v>
      </c>
      <c r="CP13" s="23">
        <f>SUM('16ж'!CP13,'16м'!CP13)</f>
        <v>70</v>
      </c>
      <c r="CQ13" s="23">
        <f>SUM('16ж'!CQ13,'16м'!CQ13)</f>
        <v>53</v>
      </c>
      <c r="CR13" s="23">
        <f>SUM('16ж'!CR13,'16м'!CR13)</f>
        <v>17</v>
      </c>
      <c r="CS13" s="23">
        <f>SUM('16ж'!CS13,'16м'!CS13)</f>
        <v>20</v>
      </c>
      <c r="CT13" s="23">
        <f>SUM('16ж'!CT13,'16м'!CT13)</f>
        <v>9</v>
      </c>
      <c r="CU13" s="23">
        <f>SUM('16ж'!CU13,'16м'!CU13)</f>
        <v>6</v>
      </c>
      <c r="CV13" s="23">
        <f>SUM('16ж'!CV13,'16м'!CV13)</f>
        <v>9</v>
      </c>
      <c r="CW13" s="23">
        <f>SUM('16ж'!CW13,'16м'!CW13)</f>
        <v>6</v>
      </c>
      <c r="CX13" s="23">
        <f>SUM('16ж'!CX13,'16м'!CX13)</f>
        <v>1</v>
      </c>
      <c r="CY13" s="23">
        <f>SUM('16ж'!CY13,'16м'!CY13)</f>
        <v>5</v>
      </c>
      <c r="CZ13" s="25"/>
      <c r="DA13" s="25"/>
      <c r="DB13" s="25"/>
      <c r="DC13" s="23">
        <f>SUM('16ж'!DC13,'16м'!DC13)</f>
        <v>25117</v>
      </c>
      <c r="DD13" s="23">
        <f>SUM('16ж'!DD13,'16м'!DD13)</f>
        <v>73314</v>
      </c>
      <c r="DE13" s="30">
        <f>SUM('16ж'!DE13,'16м'!DE13)</f>
        <v>27817</v>
      </c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</row>
    <row r="14" spans="1:109" ht="20.25" customHeight="1">
      <c r="A14" s="85" t="s">
        <v>8</v>
      </c>
      <c r="B14" s="7">
        <f t="shared" si="8"/>
        <v>136980</v>
      </c>
      <c r="C14" s="7">
        <f>SUM('16ж'!C14,'16м'!C14)</f>
        <v>1801</v>
      </c>
      <c r="D14" s="7">
        <f>SUM('16ж'!D14,'16м'!D14)</f>
        <v>1778</v>
      </c>
      <c r="E14" s="7">
        <f>SUM('16ж'!E14,'16м'!E14)</f>
        <v>1879</v>
      </c>
      <c r="F14" s="7">
        <f>SUM('16ж'!F14,'16м'!F14)</f>
        <v>1838</v>
      </c>
      <c r="G14" s="7">
        <f>SUM('16ж'!G14,'16м'!G14)</f>
        <v>1779</v>
      </c>
      <c r="H14" s="7">
        <f>SUM('16ж'!H14,'16м'!H14)</f>
        <v>1751</v>
      </c>
      <c r="I14" s="7">
        <f>SUM('16ж'!I14,'16м'!I14)</f>
        <v>1718</v>
      </c>
      <c r="J14" s="7">
        <f>SUM('16ж'!J14,'16м'!J14)</f>
        <v>1569</v>
      </c>
      <c r="K14" s="7">
        <f>SUM('16ж'!K14,'16м'!K14)</f>
        <v>1559</v>
      </c>
      <c r="L14" s="7">
        <f>SUM('16ж'!L14,'16м'!L14)</f>
        <v>1428</v>
      </c>
      <c r="M14" s="7">
        <f>SUM('16ж'!M14,'16м'!M14)</f>
        <v>1431</v>
      </c>
      <c r="N14" s="7">
        <f>SUM('16ж'!N14,'16м'!N14)</f>
        <v>1485</v>
      </c>
      <c r="O14" s="7">
        <f>SUM('16ж'!O14,'16м'!O14)</f>
        <v>1516</v>
      </c>
      <c r="P14" s="7">
        <f>SUM('16ж'!P14,'16м'!P14)</f>
        <v>1491</v>
      </c>
      <c r="Q14" s="7">
        <f>SUM('16ж'!Q14,'16м'!Q14)</f>
        <v>1305</v>
      </c>
      <c r="R14" s="7">
        <f>SUM('16ж'!R14,'16м'!R14)</f>
        <v>1287</v>
      </c>
      <c r="S14" s="7">
        <f>SUM('16ж'!S14,'16м'!S14)</f>
        <v>1277</v>
      </c>
      <c r="T14" s="7">
        <f>SUM('16ж'!T14,'16м'!T14)</f>
        <v>1390</v>
      </c>
      <c r="U14" s="7">
        <f>SUM('16ж'!U14,'16м'!U14)</f>
        <v>1430</v>
      </c>
      <c r="V14" s="7">
        <f>SUM('16ж'!V14,'16м'!V14)</f>
        <v>1291</v>
      </c>
      <c r="W14" s="7">
        <f>SUM('16ж'!W14,'16м'!W14)</f>
        <v>1361</v>
      </c>
      <c r="X14" s="7">
        <f>SUM('16ж'!X14,'16м'!X14)</f>
        <v>1561</v>
      </c>
      <c r="Y14" s="7">
        <f>SUM('16ж'!Y14,'16м'!Y14)</f>
        <v>1603</v>
      </c>
      <c r="Z14" s="7">
        <f>SUM('16ж'!Z14,'16м'!Z14)</f>
        <v>1810</v>
      </c>
      <c r="AA14" s="7">
        <f>SUM('16ж'!AA14,'16м'!AA14)</f>
        <v>1777</v>
      </c>
      <c r="AB14" s="7">
        <f>SUM('16ж'!AB14,'16м'!AB14)</f>
        <v>1904</v>
      </c>
      <c r="AC14" s="7">
        <f>SUM('16ж'!AC14,'16м'!AC14)</f>
        <v>2152</v>
      </c>
      <c r="AD14" s="7">
        <f>SUM('16ж'!AD14,'16м'!AD14)</f>
        <v>2388</v>
      </c>
      <c r="AE14" s="7">
        <f>SUM('16ж'!AE14,'16м'!AE14)</f>
        <v>2537</v>
      </c>
      <c r="AF14" s="7">
        <f>SUM('16ж'!AF14,'16м'!AF14)</f>
        <v>2556</v>
      </c>
      <c r="AG14" s="7">
        <f>SUM('16ж'!AG14,'16м'!AG14)</f>
        <v>2420</v>
      </c>
      <c r="AH14" s="7">
        <f>SUM('16ж'!AH14,'16м'!AH14)</f>
        <v>2437</v>
      </c>
      <c r="AI14" s="7">
        <f>SUM('16ж'!AI14,'16м'!AI14)</f>
        <v>2629</v>
      </c>
      <c r="AJ14" s="7">
        <f>SUM('16ж'!AJ14,'16м'!AJ14)</f>
        <v>2321</v>
      </c>
      <c r="AK14" s="7">
        <f>SUM('16ж'!AK14,'16м'!AK14)</f>
        <v>2393</v>
      </c>
      <c r="AL14" s="7">
        <f>SUM('16ж'!AL14,'16м'!AL14)</f>
        <v>2352</v>
      </c>
      <c r="AM14" s="7">
        <f>SUM('16ж'!AM14,'16м'!AM14)</f>
        <v>2217</v>
      </c>
      <c r="AN14" s="7">
        <f>SUM('16ж'!AN14,'16м'!AN14)</f>
        <v>2261</v>
      </c>
      <c r="AO14" s="7">
        <f>SUM('16ж'!AO14,'16м'!AO14)</f>
        <v>2309</v>
      </c>
      <c r="AP14" s="7">
        <f>SUM('16ж'!AP14,'16м'!AP14)</f>
        <v>2380</v>
      </c>
      <c r="AQ14" s="7">
        <f>SUM('16ж'!AQ14,'16м'!AQ14)</f>
        <v>2170</v>
      </c>
      <c r="AR14" s="7">
        <f>SUM('16ж'!AR14,'16м'!AR14)</f>
        <v>2227</v>
      </c>
      <c r="AS14" s="7">
        <f>SUM('16ж'!AS14,'16м'!AS14)</f>
        <v>2052</v>
      </c>
      <c r="AT14" s="7">
        <f>SUM('16ж'!AT14,'16м'!AT14)</f>
        <v>2077</v>
      </c>
      <c r="AU14" s="7">
        <f>SUM('16ж'!AU14,'16м'!AU14)</f>
        <v>1931</v>
      </c>
      <c r="AV14" s="7">
        <f>SUM('16ж'!AV14,'16м'!AV14)</f>
        <v>1838</v>
      </c>
      <c r="AW14" s="7">
        <f>SUM('16ж'!AW14,'16м'!AW14)</f>
        <v>1536</v>
      </c>
      <c r="AX14" s="7">
        <f>SUM('16ж'!AX14,'16м'!AX14)</f>
        <v>1440</v>
      </c>
      <c r="AY14" s="7">
        <f>SUM('16ж'!AY14,'16м'!AY14)</f>
        <v>1427</v>
      </c>
      <c r="AZ14" s="7">
        <f>SUM('16ж'!AZ14,'16м'!AZ14)</f>
        <v>1430</v>
      </c>
      <c r="BA14" s="7">
        <f>SUM('16ж'!BA14,'16м'!BA14)</f>
        <v>1400</v>
      </c>
      <c r="BB14" s="7">
        <f>SUM('16ж'!BB14,'16м'!BB14)</f>
        <v>1469</v>
      </c>
      <c r="BC14" s="7">
        <f>SUM('16ж'!BC14,'16м'!BC14)</f>
        <v>1516</v>
      </c>
      <c r="BD14" s="7">
        <f>SUM('16ж'!BD14,'16м'!BD14)</f>
        <v>1684</v>
      </c>
      <c r="BE14" s="7">
        <f>SUM('16ж'!BE14,'16м'!BE14)</f>
        <v>1721</v>
      </c>
      <c r="BF14" s="7">
        <f>SUM('16ж'!BF14,'16м'!BF14)</f>
        <v>1829</v>
      </c>
      <c r="BG14" s="7">
        <f>SUM('16ж'!BG14,'16м'!BG14)</f>
        <v>1822</v>
      </c>
      <c r="BH14" s="7">
        <f>SUM('16ж'!BH14,'16м'!BH14)</f>
        <v>1787</v>
      </c>
      <c r="BI14" s="7">
        <f>SUM('16ж'!BI14,'16м'!BI14)</f>
        <v>1895</v>
      </c>
      <c r="BJ14" s="7">
        <f>SUM('16ж'!BJ14,'16м'!BJ14)</f>
        <v>1839</v>
      </c>
      <c r="BK14" s="7">
        <f>SUM('16ж'!BK14,'16м'!BK14)</f>
        <v>1955</v>
      </c>
      <c r="BL14" s="7">
        <f>SUM('16ж'!BL14,'16м'!BL14)</f>
        <v>2042</v>
      </c>
      <c r="BM14" s="7">
        <f>SUM('16ж'!BM14,'16м'!BM14)</f>
        <v>1771</v>
      </c>
      <c r="BN14" s="7">
        <f>SUM('16ж'!BN14,'16м'!BN14)</f>
        <v>1873</v>
      </c>
      <c r="BO14" s="7">
        <f>SUM('16ж'!BO14,'16м'!BO14)</f>
        <v>1995</v>
      </c>
      <c r="BP14" s="7">
        <f>SUM('16ж'!BP14,'16м'!BP14)</f>
        <v>1953</v>
      </c>
      <c r="BQ14" s="7">
        <f>SUM('16ж'!BQ14,'16м'!BQ14)</f>
        <v>2037</v>
      </c>
      <c r="BR14" s="7">
        <f>SUM('16ж'!BR14,'16м'!BR14)</f>
        <v>1493</v>
      </c>
      <c r="BS14" s="7">
        <f>SUM('16ж'!BS14,'16м'!BS14)</f>
        <v>1506</v>
      </c>
      <c r="BT14" s="7">
        <f>SUM('16ж'!BT14,'16м'!BT14)</f>
        <v>1247</v>
      </c>
      <c r="BU14" s="7">
        <f>SUM('16ж'!BU14,'16м'!BU14)</f>
        <v>798</v>
      </c>
      <c r="BV14" s="7">
        <f>SUM('16ж'!BV14,'16м'!BV14)</f>
        <v>548</v>
      </c>
      <c r="BW14" s="7">
        <f>SUM('16ж'!BW14,'16м'!BW14)</f>
        <v>463</v>
      </c>
      <c r="BX14" s="7">
        <f>SUM('16ж'!BX14,'16м'!BX14)</f>
        <v>645</v>
      </c>
      <c r="BY14" s="7">
        <f>SUM('16ж'!BY14,'16м'!BY14)</f>
        <v>909</v>
      </c>
      <c r="BZ14" s="7">
        <f>SUM('16ж'!BZ14,'16м'!BZ14)</f>
        <v>870</v>
      </c>
      <c r="CA14" s="7">
        <f>SUM('16ж'!CA14,'16м'!CA14)</f>
        <v>917</v>
      </c>
      <c r="CB14" s="7">
        <f>SUM('16ж'!CB14,'16м'!CB14)</f>
        <v>766</v>
      </c>
      <c r="CC14" s="7">
        <f>SUM('16ж'!CC14,'16м'!CC14)</f>
        <v>648</v>
      </c>
      <c r="CD14" s="7">
        <f>SUM('16ж'!CD14,'16м'!CD14)</f>
        <v>583</v>
      </c>
      <c r="CE14" s="7">
        <f>SUM('16ж'!CE14,'16м'!CE14)</f>
        <v>416</v>
      </c>
      <c r="CF14" s="7">
        <f>SUM('16ж'!CF14,'16м'!CF14)</f>
        <v>322</v>
      </c>
      <c r="CG14" s="7">
        <f>SUM('16ж'!CG14,'16м'!CG14)</f>
        <v>277</v>
      </c>
      <c r="CH14" s="7">
        <f>SUM('16ж'!CH14,'16м'!CH14)</f>
        <v>288</v>
      </c>
      <c r="CI14" s="7">
        <f>SUM('16ж'!CI14,'16м'!CI14)</f>
        <v>228</v>
      </c>
      <c r="CJ14" s="7">
        <f>SUM('16ж'!CJ14,'16м'!CJ14)</f>
        <v>196</v>
      </c>
      <c r="CK14" s="7">
        <f>SUM('16ж'!CK14,'16м'!CK14)</f>
        <v>150</v>
      </c>
      <c r="CL14" s="7">
        <f>SUM('16ж'!CL14,'16м'!CL14)</f>
        <v>170</v>
      </c>
      <c r="CM14" s="7">
        <f>SUM('16ж'!CM14,'16м'!CM14)</f>
        <v>98</v>
      </c>
      <c r="CN14" s="7">
        <f>SUM('16ж'!CN14,'16м'!CN14)</f>
        <v>95</v>
      </c>
      <c r="CO14" s="7">
        <f>SUM('16ж'!CO14,'16м'!CO14)</f>
        <v>72</v>
      </c>
      <c r="CP14" s="7">
        <f>SUM('16ж'!CP14,'16м'!CP14)</f>
        <v>47</v>
      </c>
      <c r="CQ14" s="7">
        <f>SUM('16ж'!CQ14,'16м'!CQ14)</f>
        <v>44</v>
      </c>
      <c r="CR14" s="7">
        <f>SUM('16ж'!CR14,'16м'!CR14)</f>
        <v>27</v>
      </c>
      <c r="CS14" s="7">
        <f>SUM('16ж'!CS14,'16м'!CS14)</f>
        <v>22</v>
      </c>
      <c r="CT14" s="7">
        <f>SUM('16ж'!CT14,'16м'!CT14)</f>
        <v>15</v>
      </c>
      <c r="CU14" s="7">
        <f>SUM('16ж'!CU14,'16м'!CU14)</f>
        <v>11</v>
      </c>
      <c r="CV14" s="7">
        <f>SUM('16ж'!CV14,'16м'!CV14)</f>
        <v>8</v>
      </c>
      <c r="CW14" s="7">
        <f>SUM('16ж'!CW14,'16м'!CW14)</f>
        <v>5</v>
      </c>
      <c r="CX14" s="7">
        <f>SUM('16ж'!CX14,'16м'!CX14)</f>
        <v>2</v>
      </c>
      <c r="CY14" s="7">
        <f>SUM('16ж'!CY14,'16м'!CY14)</f>
        <v>7</v>
      </c>
      <c r="DC14" s="7">
        <f>SUM('16ж'!DC14,'16м'!DC14)</f>
        <v>25615</v>
      </c>
      <c r="DD14" s="7">
        <f>SUM('16ж'!DD14,'16м'!DD14)</f>
        <v>78239</v>
      </c>
      <c r="DE14" s="18">
        <f>SUM('16ж'!DE14,'16м'!DE14)</f>
        <v>33126</v>
      </c>
    </row>
    <row r="15" spans="1:109" ht="20.25" customHeight="1">
      <c r="A15" s="83" t="s">
        <v>9</v>
      </c>
      <c r="B15" s="7">
        <f>SUM(C15:CY15)</f>
        <v>98134</v>
      </c>
      <c r="C15" s="7">
        <f>SUM('16ж'!C15,'16м'!C15)</f>
        <v>1302</v>
      </c>
      <c r="D15" s="7">
        <f>SUM('16ж'!D15,'16м'!D15)</f>
        <v>1342</v>
      </c>
      <c r="E15" s="7">
        <f>SUM('16ж'!E15,'16м'!E15)</f>
        <v>1321</v>
      </c>
      <c r="F15" s="7">
        <f>SUM('16ж'!F15,'16м'!F15)</f>
        <v>1400</v>
      </c>
      <c r="G15" s="7">
        <f>SUM('16ж'!G15,'16м'!G15)</f>
        <v>1411</v>
      </c>
      <c r="H15" s="7">
        <f>SUM('16ж'!H15,'16м'!H15)</f>
        <v>1441</v>
      </c>
      <c r="I15" s="7">
        <f>SUM('16ж'!I15,'16м'!I15)</f>
        <v>1463</v>
      </c>
      <c r="J15" s="7">
        <f>SUM('16ж'!J15,'16м'!J15)</f>
        <v>1411</v>
      </c>
      <c r="K15" s="7">
        <f>SUM('16ж'!K15,'16м'!K15)</f>
        <v>1352</v>
      </c>
      <c r="L15" s="7">
        <f>SUM('16ж'!L15,'16м'!L15)</f>
        <v>1178</v>
      </c>
      <c r="M15" s="7">
        <f>SUM('16ж'!M15,'16м'!M15)</f>
        <v>1134</v>
      </c>
      <c r="N15" s="7">
        <f>SUM('16ж'!N15,'16м'!N15)</f>
        <v>1187</v>
      </c>
      <c r="O15" s="7">
        <f>SUM('16ж'!O15,'16м'!O15)</f>
        <v>1150</v>
      </c>
      <c r="P15" s="7">
        <f>SUM('16ж'!P15,'16м'!P15)</f>
        <v>1174</v>
      </c>
      <c r="Q15" s="7">
        <f>SUM('16ж'!Q15,'16м'!Q15)</f>
        <v>1075</v>
      </c>
      <c r="R15" s="7">
        <f>SUM('16ж'!R15,'16м'!R15)</f>
        <v>1035</v>
      </c>
      <c r="S15" s="7">
        <f>SUM('16ж'!S15,'16м'!S15)</f>
        <v>1048</v>
      </c>
      <c r="T15" s="7">
        <f>SUM('16ж'!T15,'16м'!T15)</f>
        <v>1124</v>
      </c>
      <c r="U15" s="7">
        <f>SUM('16ж'!U15,'16м'!U15)</f>
        <v>847</v>
      </c>
      <c r="V15" s="7">
        <f>SUM('16ж'!V15,'16м'!V15)</f>
        <v>689</v>
      </c>
      <c r="W15" s="7">
        <f>SUM('16ж'!W15,'16м'!W15)</f>
        <v>647</v>
      </c>
      <c r="X15" s="7">
        <f>SUM('16ж'!X15,'16м'!X15)</f>
        <v>804</v>
      </c>
      <c r="Y15" s="7">
        <f>SUM('16ж'!Y15,'16м'!Y15)</f>
        <v>792</v>
      </c>
      <c r="Z15" s="7">
        <f>SUM('16ж'!Z15,'16м'!Z15)</f>
        <v>993</v>
      </c>
      <c r="AA15" s="7">
        <f>SUM('16ж'!AA15,'16м'!AA15)</f>
        <v>1175</v>
      </c>
      <c r="AB15" s="7">
        <f>SUM('16ж'!AB15,'16м'!AB15)</f>
        <v>1478</v>
      </c>
      <c r="AC15" s="7">
        <f>SUM('16ж'!AC15,'16м'!AC15)</f>
        <v>1522</v>
      </c>
      <c r="AD15" s="7">
        <f>SUM('16ж'!AD15,'16м'!AD15)</f>
        <v>1696</v>
      </c>
      <c r="AE15" s="7">
        <f>SUM('16ж'!AE15,'16м'!AE15)</f>
        <v>1696</v>
      </c>
      <c r="AF15" s="7">
        <f>SUM('16ж'!AF15,'16м'!AF15)</f>
        <v>1656</v>
      </c>
      <c r="AG15" s="7">
        <f>SUM('16ж'!AG15,'16м'!AG15)</f>
        <v>1612</v>
      </c>
      <c r="AH15" s="7">
        <f>SUM('16ж'!AH15,'16м'!AH15)</f>
        <v>1655</v>
      </c>
      <c r="AI15" s="7">
        <f>SUM('16ж'!AI15,'16м'!AI15)</f>
        <v>1727</v>
      </c>
      <c r="AJ15" s="7">
        <f>SUM('16ж'!AJ15,'16м'!AJ15)</f>
        <v>1613</v>
      </c>
      <c r="AK15" s="7">
        <f>SUM('16ж'!AK15,'16м'!AK15)</f>
        <v>1524</v>
      </c>
      <c r="AL15" s="7">
        <f>SUM('16ж'!AL15,'16м'!AL15)</f>
        <v>1660</v>
      </c>
      <c r="AM15" s="7">
        <f>SUM('16ж'!AM15,'16м'!AM15)</f>
        <v>1615</v>
      </c>
      <c r="AN15" s="7">
        <f>SUM('16ж'!AN15,'16м'!AN15)</f>
        <v>1522</v>
      </c>
      <c r="AO15" s="7">
        <f>SUM('16ж'!AO15,'16м'!AO15)</f>
        <v>1520</v>
      </c>
      <c r="AP15" s="7">
        <f>SUM('16ж'!AP15,'16м'!AP15)</f>
        <v>1594</v>
      </c>
      <c r="AQ15" s="7">
        <f>SUM('16ж'!AQ15,'16м'!AQ15)</f>
        <v>1508</v>
      </c>
      <c r="AR15" s="7">
        <f>SUM('16ж'!AR15,'16м'!AR15)</f>
        <v>1469</v>
      </c>
      <c r="AS15" s="7">
        <f>SUM('16ж'!AS15,'16м'!AS15)</f>
        <v>1346</v>
      </c>
      <c r="AT15" s="7">
        <f>SUM('16ж'!AT15,'16м'!AT15)</f>
        <v>1228</v>
      </c>
      <c r="AU15" s="7">
        <f>SUM('16ж'!AU15,'16м'!AU15)</f>
        <v>1264</v>
      </c>
      <c r="AV15" s="7">
        <f>SUM('16ж'!AV15,'16м'!AV15)</f>
        <v>1179</v>
      </c>
      <c r="AW15" s="7">
        <f>SUM('16ж'!AW15,'16м'!AW15)</f>
        <v>1112</v>
      </c>
      <c r="AX15" s="7">
        <f>SUM('16ж'!AX15,'16м'!AX15)</f>
        <v>1040</v>
      </c>
      <c r="AY15" s="7">
        <f>SUM('16ж'!AY15,'16м'!AY15)</f>
        <v>1050</v>
      </c>
      <c r="AZ15" s="7">
        <f>SUM('16ж'!AZ15,'16м'!AZ15)</f>
        <v>1094</v>
      </c>
      <c r="BA15" s="7">
        <f>SUM('16ж'!BA15,'16м'!BA15)</f>
        <v>1222</v>
      </c>
      <c r="BB15" s="7">
        <f>SUM('16ж'!BB15,'16м'!BB15)</f>
        <v>1173</v>
      </c>
      <c r="BC15" s="7">
        <f>SUM('16ж'!BC15,'16м'!BC15)</f>
        <v>1372</v>
      </c>
      <c r="BD15" s="7">
        <f>SUM('16ж'!BD15,'16м'!BD15)</f>
        <v>1488</v>
      </c>
      <c r="BE15" s="7">
        <f>SUM('16ж'!BE15,'16м'!BE15)</f>
        <v>1477</v>
      </c>
      <c r="BF15" s="7">
        <f>SUM('16ж'!BF15,'16м'!BF15)</f>
        <v>1570</v>
      </c>
      <c r="BG15" s="7">
        <f>SUM('16ж'!BG15,'16м'!BG15)</f>
        <v>1656</v>
      </c>
      <c r="BH15" s="7">
        <f>SUM('16ж'!BH15,'16м'!BH15)</f>
        <v>1572</v>
      </c>
      <c r="BI15" s="7">
        <f>SUM('16ж'!BI15,'16м'!BI15)</f>
        <v>1663</v>
      </c>
      <c r="BJ15" s="7">
        <f>SUM('16ж'!BJ15,'16м'!BJ15)</f>
        <v>1540</v>
      </c>
      <c r="BK15" s="7">
        <f>SUM('16ж'!BK15,'16м'!BK15)</f>
        <v>1556</v>
      </c>
      <c r="BL15" s="7">
        <f>SUM('16ж'!BL15,'16м'!BL15)</f>
        <v>1534</v>
      </c>
      <c r="BM15" s="7">
        <f>SUM('16ж'!BM15,'16м'!BM15)</f>
        <v>1316</v>
      </c>
      <c r="BN15" s="7">
        <f>SUM('16ж'!BN15,'16м'!BN15)</f>
        <v>1296</v>
      </c>
      <c r="BO15" s="7">
        <f>SUM('16ж'!BO15,'16м'!BO15)</f>
        <v>1246</v>
      </c>
      <c r="BP15" s="7">
        <f>SUM('16ж'!BP15,'16м'!BP15)</f>
        <v>1108</v>
      </c>
      <c r="BQ15" s="7">
        <f>SUM('16ж'!BQ15,'16м'!BQ15)</f>
        <v>1101</v>
      </c>
      <c r="BR15" s="7">
        <f>SUM('16ж'!BR15,'16м'!BR15)</f>
        <v>882</v>
      </c>
      <c r="BS15" s="7">
        <f>SUM('16ж'!BS15,'16м'!BS15)</f>
        <v>846</v>
      </c>
      <c r="BT15" s="7">
        <f>SUM('16ж'!BT15,'16м'!BT15)</f>
        <v>699</v>
      </c>
      <c r="BU15" s="7">
        <f>SUM('16ж'!BU15,'16м'!BU15)</f>
        <v>462</v>
      </c>
      <c r="BV15" s="7">
        <f>SUM('16ж'!BV15,'16м'!BV15)</f>
        <v>312</v>
      </c>
      <c r="BW15" s="7">
        <f>SUM('16ж'!BW15,'16м'!BW15)</f>
        <v>252</v>
      </c>
      <c r="BX15" s="7">
        <f>SUM('16ж'!BX15,'16м'!BX15)</f>
        <v>384</v>
      </c>
      <c r="BY15" s="7">
        <f>SUM('16ж'!BY15,'16м'!BY15)</f>
        <v>628</v>
      </c>
      <c r="BZ15" s="7">
        <f>SUM('16ж'!BZ15,'16м'!BZ15)</f>
        <v>570</v>
      </c>
      <c r="CA15" s="7">
        <f>SUM('16ж'!CA15,'16м'!CA15)</f>
        <v>622</v>
      </c>
      <c r="CB15" s="7">
        <f>SUM('16ж'!CB15,'16м'!CB15)</f>
        <v>571</v>
      </c>
      <c r="CC15" s="7">
        <f>SUM('16ж'!CC15,'16м'!CC15)</f>
        <v>508</v>
      </c>
      <c r="CD15" s="7">
        <f>SUM('16ж'!CD15,'16м'!CD15)</f>
        <v>391</v>
      </c>
      <c r="CE15" s="7">
        <f>SUM('16ж'!CE15,'16м'!CE15)</f>
        <v>346</v>
      </c>
      <c r="CF15" s="7">
        <f>SUM('16ж'!CF15,'16м'!CF15)</f>
        <v>310</v>
      </c>
      <c r="CG15" s="7">
        <f>SUM('16ж'!CG15,'16м'!CG15)</f>
        <v>183</v>
      </c>
      <c r="CH15" s="7">
        <f>SUM('16ж'!CH15,'16м'!CH15)</f>
        <v>252</v>
      </c>
      <c r="CI15" s="7">
        <f>SUM('16ж'!CI15,'16м'!CI15)</f>
        <v>246</v>
      </c>
      <c r="CJ15" s="7">
        <f>SUM('16ж'!CJ15,'16м'!CJ15)</f>
        <v>179</v>
      </c>
      <c r="CK15" s="7">
        <f>SUM('16ж'!CK15,'16м'!CK15)</f>
        <v>165</v>
      </c>
      <c r="CL15" s="7">
        <f>SUM('16ж'!CL15,'16м'!CL15)</f>
        <v>173</v>
      </c>
      <c r="CM15" s="7">
        <f>SUM('16ж'!CM15,'16м'!CM15)</f>
        <v>91</v>
      </c>
      <c r="CN15" s="7">
        <f>SUM('16ж'!CN15,'16м'!CN15)</f>
        <v>83</v>
      </c>
      <c r="CO15" s="7">
        <f>SUM('16ж'!CO15,'16м'!CO15)</f>
        <v>70</v>
      </c>
      <c r="CP15" s="7">
        <f>SUM('16ж'!CP15,'16м'!CP15)</f>
        <v>64</v>
      </c>
      <c r="CQ15" s="7">
        <f>SUM('16ж'!CQ15,'16м'!CQ15)</f>
        <v>22</v>
      </c>
      <c r="CR15" s="7">
        <f>SUM('16ж'!CR15,'16м'!CR15)</f>
        <v>4</v>
      </c>
      <c r="CS15" s="7">
        <f>SUM('16ж'!CS15,'16м'!CS15)</f>
        <v>20</v>
      </c>
      <c r="CT15" s="7">
        <f>SUM('16ж'!CT15,'16м'!CT15)</f>
        <v>2</v>
      </c>
      <c r="CU15" s="7">
        <f>SUM('16ж'!CU15,'16м'!CU15)</f>
        <v>14</v>
      </c>
      <c r="CV15" s="7">
        <f>SUM('16ж'!CV15,'16м'!CV15)</f>
        <v>9</v>
      </c>
      <c r="CW15" s="7">
        <f>SUM('16ж'!CW15,'16м'!CW15)</f>
        <v>0</v>
      </c>
      <c r="CX15" s="7">
        <f>SUM('16ж'!CX15,'16м'!CX15)</f>
        <v>6</v>
      </c>
      <c r="CY15" s="7">
        <f>SUM('16ж'!CY15,'16м'!CY15)</f>
        <v>3</v>
      </c>
      <c r="DC15" s="7">
        <f>SUM('16ж'!DC15,'16м'!DC15)</f>
        <v>20376</v>
      </c>
      <c r="DD15" s="7">
        <f>SUM('16ж'!DD15,'16м'!DD15)</f>
        <v>54554</v>
      </c>
      <c r="DE15" s="18">
        <f>SUM('16ж'!DE15,'16м'!DE15)</f>
        <v>23204</v>
      </c>
    </row>
    <row r="16" spans="1:109" ht="20.25" customHeight="1">
      <c r="A16" s="83" t="s">
        <v>10</v>
      </c>
      <c r="B16" s="7">
        <f t="shared" si="8"/>
        <v>93995</v>
      </c>
      <c r="C16" s="7">
        <f>SUM('16ж'!C16,'16м'!C16)</f>
        <v>1045</v>
      </c>
      <c r="D16" s="7">
        <f>SUM('16ж'!D16,'16м'!D16)</f>
        <v>997</v>
      </c>
      <c r="E16" s="7">
        <f>SUM('16ж'!E16,'16м'!E16)</f>
        <v>961</v>
      </c>
      <c r="F16" s="7">
        <f>SUM('16ж'!F16,'16м'!F16)</f>
        <v>1213</v>
      </c>
      <c r="G16" s="7">
        <f>SUM('16ж'!G16,'16м'!G16)</f>
        <v>1140</v>
      </c>
      <c r="H16" s="7">
        <f>SUM('16ж'!H16,'16м'!H16)</f>
        <v>1204</v>
      </c>
      <c r="I16" s="7">
        <f>SUM('16ж'!I16,'16м'!I16)</f>
        <v>1163</v>
      </c>
      <c r="J16" s="7">
        <f>SUM('16ж'!J16,'16м'!J16)</f>
        <v>1102</v>
      </c>
      <c r="K16" s="7">
        <f>SUM('16ж'!K16,'16м'!K16)</f>
        <v>1181</v>
      </c>
      <c r="L16" s="7">
        <f>SUM('16ж'!L16,'16м'!L16)</f>
        <v>1006</v>
      </c>
      <c r="M16" s="7">
        <f>SUM('16ж'!M16,'16м'!M16)</f>
        <v>959</v>
      </c>
      <c r="N16" s="7">
        <f>SUM('16ж'!N16,'16м'!N16)</f>
        <v>1004</v>
      </c>
      <c r="O16" s="7">
        <f>SUM('16ж'!O16,'16м'!O16)</f>
        <v>980</v>
      </c>
      <c r="P16" s="7">
        <f>SUM('16ж'!P16,'16м'!P16)</f>
        <v>994</v>
      </c>
      <c r="Q16" s="7">
        <f>SUM('16ж'!Q16,'16м'!Q16)</f>
        <v>915</v>
      </c>
      <c r="R16" s="7">
        <f>SUM('16ж'!R16,'16м'!R16)</f>
        <v>937</v>
      </c>
      <c r="S16" s="7">
        <f>SUM('16ж'!S16,'16м'!S16)</f>
        <v>1097</v>
      </c>
      <c r="T16" s="7">
        <f>SUM('16ж'!T16,'16м'!T16)</f>
        <v>1173</v>
      </c>
      <c r="U16" s="7">
        <f>SUM('16ж'!U16,'16м'!U16)</f>
        <v>1052</v>
      </c>
      <c r="V16" s="7">
        <f>SUM('16ж'!V16,'16м'!V16)</f>
        <v>900</v>
      </c>
      <c r="W16" s="7">
        <f>SUM('16ж'!W16,'16м'!W16)</f>
        <v>716</v>
      </c>
      <c r="X16" s="7">
        <f>SUM('16ж'!X16,'16м'!X16)</f>
        <v>1090</v>
      </c>
      <c r="Y16" s="7">
        <f>SUM('16ж'!Y16,'16м'!Y16)</f>
        <v>826</v>
      </c>
      <c r="Z16" s="7">
        <f>SUM('16ж'!Z16,'16м'!Z16)</f>
        <v>1070</v>
      </c>
      <c r="AA16" s="7">
        <f>SUM('16ж'!AA16,'16м'!AA16)</f>
        <v>1219</v>
      </c>
      <c r="AB16" s="7">
        <f>SUM('16ж'!AB16,'16м'!AB16)</f>
        <v>1274</v>
      </c>
      <c r="AC16" s="7">
        <f>SUM('16ж'!AC16,'16м'!AC16)</f>
        <v>1310</v>
      </c>
      <c r="AD16" s="7">
        <f>SUM('16ж'!AD16,'16м'!AD16)</f>
        <v>1441</v>
      </c>
      <c r="AE16" s="7">
        <f>SUM('16ж'!AE16,'16м'!AE16)</f>
        <v>1521</v>
      </c>
      <c r="AF16" s="7">
        <f>SUM('16ж'!AF16,'16м'!AF16)</f>
        <v>1464</v>
      </c>
      <c r="AG16" s="7">
        <f>SUM('16ж'!AG16,'16м'!AG16)</f>
        <v>1431</v>
      </c>
      <c r="AH16" s="7">
        <f>SUM('16ж'!AH16,'16м'!AH16)</f>
        <v>1476</v>
      </c>
      <c r="AI16" s="7">
        <f>SUM('16ж'!AI16,'16м'!AI16)</f>
        <v>1645</v>
      </c>
      <c r="AJ16" s="7">
        <f>SUM('16ж'!AJ16,'16м'!AJ16)</f>
        <v>1434</v>
      </c>
      <c r="AK16" s="7">
        <f>SUM('16ж'!AK16,'16м'!AK16)</f>
        <v>1464</v>
      </c>
      <c r="AL16" s="7">
        <f>SUM('16ж'!AL16,'16м'!AL16)</f>
        <v>1493</v>
      </c>
      <c r="AM16" s="7">
        <f>SUM('16ж'!AM16,'16м'!AM16)</f>
        <v>1480</v>
      </c>
      <c r="AN16" s="7">
        <f>SUM('16ж'!AN16,'16м'!AN16)</f>
        <v>1447</v>
      </c>
      <c r="AO16" s="7">
        <f>SUM('16ж'!AO16,'16м'!AO16)</f>
        <v>1427</v>
      </c>
      <c r="AP16" s="7">
        <f>SUM('16ж'!AP16,'16м'!AP16)</f>
        <v>1486</v>
      </c>
      <c r="AQ16" s="7">
        <f>SUM('16ж'!AQ16,'16м'!AQ16)</f>
        <v>1402</v>
      </c>
      <c r="AR16" s="7">
        <f>SUM('16ж'!AR16,'16м'!AR16)</f>
        <v>1253</v>
      </c>
      <c r="AS16" s="7">
        <f>SUM('16ж'!AS16,'16м'!AS16)</f>
        <v>1238</v>
      </c>
      <c r="AT16" s="7">
        <f>SUM('16ж'!AT16,'16м'!AT16)</f>
        <v>1115</v>
      </c>
      <c r="AU16" s="7">
        <f>SUM('16ж'!AU16,'16м'!AU16)</f>
        <v>1204</v>
      </c>
      <c r="AV16" s="7">
        <f>SUM('16ж'!AV16,'16м'!AV16)</f>
        <v>1042</v>
      </c>
      <c r="AW16" s="7">
        <f>SUM('16ж'!AW16,'16м'!AW16)</f>
        <v>1012</v>
      </c>
      <c r="AX16" s="7">
        <f>SUM('16ж'!AX16,'16м'!AX16)</f>
        <v>925</v>
      </c>
      <c r="AY16" s="7">
        <f>SUM('16ж'!AY16,'16м'!AY16)</f>
        <v>923</v>
      </c>
      <c r="AZ16" s="7">
        <f>SUM('16ж'!AZ16,'16м'!AZ16)</f>
        <v>1005</v>
      </c>
      <c r="BA16" s="7">
        <f>SUM('16ж'!BA16,'16м'!BA16)</f>
        <v>1185</v>
      </c>
      <c r="BB16" s="7">
        <f>SUM('16ж'!BB16,'16м'!BB16)</f>
        <v>1259</v>
      </c>
      <c r="BC16" s="7">
        <f>SUM('16ж'!BC16,'16м'!BC16)</f>
        <v>1284</v>
      </c>
      <c r="BD16" s="7">
        <f>SUM('16ж'!BD16,'16м'!BD16)</f>
        <v>1482</v>
      </c>
      <c r="BE16" s="7">
        <f>SUM('16ж'!BE16,'16м'!BE16)</f>
        <v>1569</v>
      </c>
      <c r="BF16" s="7">
        <f>SUM('16ж'!BF16,'16м'!BF16)</f>
        <v>1769</v>
      </c>
      <c r="BG16" s="7">
        <f>SUM('16ж'!BG16,'16м'!BG16)</f>
        <v>1774</v>
      </c>
      <c r="BH16" s="7">
        <f>SUM('16ж'!BH16,'16м'!BH16)</f>
        <v>1777</v>
      </c>
      <c r="BI16" s="7">
        <f>SUM('16ж'!BI16,'16м'!BI16)</f>
        <v>1670</v>
      </c>
      <c r="BJ16" s="7">
        <f>SUM('16ж'!BJ16,'16м'!BJ16)</f>
        <v>1595</v>
      </c>
      <c r="BK16" s="7">
        <f>SUM('16ж'!BK16,'16м'!BK16)</f>
        <v>1682</v>
      </c>
      <c r="BL16" s="7">
        <f>SUM('16ж'!BL16,'16м'!BL16)</f>
        <v>1708</v>
      </c>
      <c r="BM16" s="7">
        <f>SUM('16ж'!BM16,'16м'!BM16)</f>
        <v>1543</v>
      </c>
      <c r="BN16" s="7">
        <f>SUM('16ж'!BN16,'16м'!BN16)</f>
        <v>1544</v>
      </c>
      <c r="BO16" s="7">
        <f>SUM('16ж'!BO16,'16м'!BO16)</f>
        <v>1282</v>
      </c>
      <c r="BP16" s="7">
        <f>SUM('16ж'!BP16,'16м'!BP16)</f>
        <v>1183</v>
      </c>
      <c r="BQ16" s="7">
        <f>SUM('16ж'!BQ16,'16м'!BQ16)</f>
        <v>1135</v>
      </c>
      <c r="BR16" s="7">
        <f>SUM('16ж'!BR16,'16м'!BR16)</f>
        <v>746</v>
      </c>
      <c r="BS16" s="7">
        <f>SUM('16ж'!BS16,'16м'!BS16)</f>
        <v>769</v>
      </c>
      <c r="BT16" s="7">
        <f>SUM('16ж'!BT16,'16м'!BT16)</f>
        <v>624</v>
      </c>
      <c r="BU16" s="7">
        <f>SUM('16ж'!BU16,'16м'!BU16)</f>
        <v>285</v>
      </c>
      <c r="BV16" s="7">
        <f>SUM('16ж'!BV16,'16м'!BV16)</f>
        <v>225</v>
      </c>
      <c r="BW16" s="7">
        <f>SUM('16ж'!BW16,'16м'!BW16)</f>
        <v>175</v>
      </c>
      <c r="BX16" s="7">
        <f>SUM('16ж'!BX16,'16м'!BX16)</f>
        <v>315</v>
      </c>
      <c r="BY16" s="7">
        <f>SUM('16ж'!BY16,'16м'!BY16)</f>
        <v>460</v>
      </c>
      <c r="BZ16" s="7">
        <f>SUM('16ж'!BZ16,'16м'!BZ16)</f>
        <v>540</v>
      </c>
      <c r="CA16" s="7">
        <f>SUM('16ж'!CA16,'16м'!CA16)</f>
        <v>622</v>
      </c>
      <c r="CB16" s="7">
        <f>SUM('16ж'!CB16,'16м'!CB16)</f>
        <v>518</v>
      </c>
      <c r="CC16" s="7">
        <f>SUM('16ж'!CC16,'16м'!CC16)</f>
        <v>475</v>
      </c>
      <c r="CD16" s="7">
        <f>SUM('16ж'!CD16,'16м'!CD16)</f>
        <v>476</v>
      </c>
      <c r="CE16" s="7">
        <f>SUM('16ж'!CE16,'16м'!CE16)</f>
        <v>411</v>
      </c>
      <c r="CF16" s="7">
        <f>SUM('16ж'!CF16,'16м'!CF16)</f>
        <v>332</v>
      </c>
      <c r="CG16" s="7">
        <f>SUM('16ж'!CG16,'16м'!CG16)</f>
        <v>343</v>
      </c>
      <c r="CH16" s="7">
        <f>SUM('16ж'!CH16,'16м'!CH16)</f>
        <v>425</v>
      </c>
      <c r="CI16" s="7">
        <f>SUM('16ж'!CI16,'16м'!CI16)</f>
        <v>333</v>
      </c>
      <c r="CJ16" s="7">
        <f>SUM('16ж'!CJ16,'16м'!CJ16)</f>
        <v>356</v>
      </c>
      <c r="CK16" s="7">
        <f>SUM('16ж'!CK16,'16м'!CK16)</f>
        <v>268</v>
      </c>
      <c r="CL16" s="7">
        <f>SUM('16ж'!CL16,'16м'!CL16)</f>
        <v>225</v>
      </c>
      <c r="CM16" s="7">
        <f>SUM('16ж'!CM16,'16м'!CM16)</f>
        <v>226</v>
      </c>
      <c r="CN16" s="7">
        <f>SUM('16ж'!CN16,'16м'!CN16)</f>
        <v>167</v>
      </c>
      <c r="CO16" s="7">
        <f>SUM('16ж'!CO16,'16м'!CO16)</f>
        <v>115</v>
      </c>
      <c r="CP16" s="7">
        <f>SUM('16ж'!CP16,'16м'!CP16)</f>
        <v>88</v>
      </c>
      <c r="CQ16" s="7">
        <f>SUM('16ж'!CQ16,'16м'!CQ16)</f>
        <v>66</v>
      </c>
      <c r="CR16" s="7">
        <f>SUM('16ж'!CR16,'16м'!CR16)</f>
        <v>55</v>
      </c>
      <c r="CS16" s="7">
        <f>SUM('16ж'!CS16,'16м'!CS16)</f>
        <v>40</v>
      </c>
      <c r="CT16" s="7">
        <f>SUM('16ж'!CT16,'16м'!CT16)</f>
        <v>3</v>
      </c>
      <c r="CU16" s="7">
        <f>SUM('16ж'!CU16,'16м'!CU16)</f>
        <v>4</v>
      </c>
      <c r="CV16" s="7">
        <f>SUM('16ж'!CV16,'16м'!CV16)</f>
        <v>0</v>
      </c>
      <c r="CW16" s="7">
        <f>SUM('16ж'!CW16,'16м'!CW16)</f>
        <v>1</v>
      </c>
      <c r="CX16" s="7">
        <f>SUM('16ж'!CX16,'16м'!CX16)</f>
        <v>1</v>
      </c>
      <c r="CY16" s="7">
        <f>SUM('16ж'!CY16,'16м'!CY16)</f>
        <v>9</v>
      </c>
      <c r="DC16" s="7">
        <f>SUM('16ж'!DC16,'16м'!DC16)</f>
        <v>16801</v>
      </c>
      <c r="DD16" s="7">
        <f>SUM('16ж'!DD16,'16м'!DD16)</f>
        <v>52468</v>
      </c>
      <c r="DE16" s="18">
        <f>SUM('16ж'!DE16,'16м'!DE16)</f>
        <v>24726</v>
      </c>
    </row>
    <row r="17" spans="1:109" ht="20.25" customHeight="1">
      <c r="A17" s="83" t="s">
        <v>11</v>
      </c>
      <c r="B17" s="7">
        <f t="shared" si="8"/>
        <v>49733</v>
      </c>
      <c r="C17" s="7">
        <f>SUM('16ж'!C17,'16м'!C17)</f>
        <v>715</v>
      </c>
      <c r="D17" s="7">
        <f>SUM('16ж'!D17,'16м'!D17)</f>
        <v>661</v>
      </c>
      <c r="E17" s="7">
        <f>SUM('16ж'!E17,'16м'!E17)</f>
        <v>707</v>
      </c>
      <c r="F17" s="7">
        <f>SUM('16ж'!F17,'16м'!F17)</f>
        <v>760</v>
      </c>
      <c r="G17" s="7">
        <f>SUM('16ж'!G17,'16м'!G17)</f>
        <v>767</v>
      </c>
      <c r="H17" s="7">
        <f>SUM('16ж'!H17,'16м'!H17)</f>
        <v>812</v>
      </c>
      <c r="I17" s="7">
        <f>SUM('16ж'!I17,'16м'!I17)</f>
        <v>821</v>
      </c>
      <c r="J17" s="7">
        <f>SUM('16ж'!J17,'16м'!J17)</f>
        <v>794</v>
      </c>
      <c r="K17" s="7">
        <f>SUM('16ж'!K17,'16м'!K17)</f>
        <v>800</v>
      </c>
      <c r="L17" s="7">
        <f>SUM('16ж'!L17,'16м'!L17)</f>
        <v>641</v>
      </c>
      <c r="M17" s="7">
        <f>SUM('16ж'!M17,'16м'!M17)</f>
        <v>662</v>
      </c>
      <c r="N17" s="7">
        <f>SUM('16ж'!N17,'16м'!N17)</f>
        <v>676</v>
      </c>
      <c r="O17" s="7">
        <f>SUM('16ж'!O17,'16м'!O17)</f>
        <v>624</v>
      </c>
      <c r="P17" s="7">
        <f>SUM('16ж'!P17,'16м'!P17)</f>
        <v>565</v>
      </c>
      <c r="Q17" s="7">
        <f>SUM('16ж'!Q17,'16м'!Q17)</f>
        <v>600</v>
      </c>
      <c r="R17" s="7">
        <f>SUM('16ж'!R17,'16м'!R17)</f>
        <v>585</v>
      </c>
      <c r="S17" s="7">
        <f>SUM('16ж'!S17,'16м'!S17)</f>
        <v>691</v>
      </c>
      <c r="T17" s="7">
        <f>SUM('16ж'!T17,'16м'!T17)</f>
        <v>746</v>
      </c>
      <c r="U17" s="7">
        <f>SUM('16ж'!U17,'16м'!U17)</f>
        <v>595</v>
      </c>
      <c r="V17" s="7">
        <f>SUM('16ж'!V17,'16м'!V17)</f>
        <v>482</v>
      </c>
      <c r="W17" s="7">
        <f>SUM('16ж'!W17,'16м'!W17)</f>
        <v>404</v>
      </c>
      <c r="X17" s="7">
        <f>SUM('16ж'!X17,'16м'!X17)</f>
        <v>590</v>
      </c>
      <c r="Y17" s="7">
        <f>SUM('16ж'!Y17,'16м'!Y17)</f>
        <v>558</v>
      </c>
      <c r="Z17" s="7">
        <f>SUM('16ж'!Z17,'16м'!Z17)</f>
        <v>622</v>
      </c>
      <c r="AA17" s="7">
        <f>SUM('16ж'!AA17,'16м'!AA17)</f>
        <v>596</v>
      </c>
      <c r="AB17" s="7">
        <f>SUM('16ж'!AB17,'16м'!AB17)</f>
        <v>696</v>
      </c>
      <c r="AC17" s="7">
        <f>SUM('16ж'!AC17,'16м'!AC17)</f>
        <v>695</v>
      </c>
      <c r="AD17" s="7">
        <f>SUM('16ж'!AD17,'16м'!AD17)</f>
        <v>788</v>
      </c>
      <c r="AE17" s="7">
        <f>SUM('16ж'!AE17,'16м'!AE17)</f>
        <v>882</v>
      </c>
      <c r="AF17" s="7">
        <f>SUM('16ж'!AF17,'16м'!AF17)</f>
        <v>869</v>
      </c>
      <c r="AG17" s="7">
        <f>SUM('16ж'!AG17,'16м'!AG17)</f>
        <v>809</v>
      </c>
      <c r="AH17" s="7">
        <f>SUM('16ж'!AH17,'16м'!AH17)</f>
        <v>829</v>
      </c>
      <c r="AI17" s="7">
        <f>SUM('16ж'!AI17,'16м'!AI17)</f>
        <v>847</v>
      </c>
      <c r="AJ17" s="7">
        <f>SUM('16ж'!AJ17,'16м'!AJ17)</f>
        <v>789</v>
      </c>
      <c r="AK17" s="7">
        <f>SUM('16ж'!AK17,'16м'!AK17)</f>
        <v>816</v>
      </c>
      <c r="AL17" s="7">
        <f>SUM('16ж'!AL17,'16м'!AL17)</f>
        <v>801</v>
      </c>
      <c r="AM17" s="7">
        <f>SUM('16ж'!AM17,'16м'!AM17)</f>
        <v>745</v>
      </c>
      <c r="AN17" s="7">
        <f>SUM('16ж'!AN17,'16м'!AN17)</f>
        <v>751</v>
      </c>
      <c r="AO17" s="7">
        <f>SUM('16ж'!AO17,'16м'!AO17)</f>
        <v>733</v>
      </c>
      <c r="AP17" s="7">
        <f>SUM('16ж'!AP17,'16м'!AP17)</f>
        <v>734</v>
      </c>
      <c r="AQ17" s="7">
        <f>SUM('16ж'!AQ17,'16м'!AQ17)</f>
        <v>725</v>
      </c>
      <c r="AR17" s="7">
        <f>SUM('16ж'!AR17,'16м'!AR17)</f>
        <v>671</v>
      </c>
      <c r="AS17" s="7">
        <f>SUM('16ж'!AS17,'16м'!AS17)</f>
        <v>680</v>
      </c>
      <c r="AT17" s="7">
        <f>SUM('16ж'!AT17,'16м'!AT17)</f>
        <v>660</v>
      </c>
      <c r="AU17" s="7">
        <f>SUM('16ж'!AU17,'16м'!AU17)</f>
        <v>549</v>
      </c>
      <c r="AV17" s="7">
        <f>SUM('16ж'!AV17,'16м'!AV17)</f>
        <v>630</v>
      </c>
      <c r="AW17" s="7">
        <f>SUM('16ж'!AW17,'16м'!AW17)</f>
        <v>554</v>
      </c>
      <c r="AX17" s="7">
        <f>SUM('16ж'!AX17,'16м'!AX17)</f>
        <v>591</v>
      </c>
      <c r="AY17" s="7">
        <f>SUM('16ж'!AY17,'16м'!AY17)</f>
        <v>555</v>
      </c>
      <c r="AZ17" s="7">
        <f>SUM('16ж'!AZ17,'16м'!AZ17)</f>
        <v>582</v>
      </c>
      <c r="BA17" s="7">
        <f>SUM('16ж'!BA17,'16м'!BA17)</f>
        <v>628</v>
      </c>
      <c r="BB17" s="7">
        <f>SUM('16ж'!BB17,'16м'!BB17)</f>
        <v>617</v>
      </c>
      <c r="BC17" s="7">
        <f>SUM('16ж'!BC17,'16м'!BC17)</f>
        <v>662</v>
      </c>
      <c r="BD17" s="7">
        <f>SUM('16ж'!BD17,'16м'!BD17)</f>
        <v>683</v>
      </c>
      <c r="BE17" s="7">
        <f>SUM('16ж'!BE17,'16м'!BE17)</f>
        <v>736</v>
      </c>
      <c r="BF17" s="7">
        <f>SUM('16ж'!BF17,'16м'!BF17)</f>
        <v>789</v>
      </c>
      <c r="BG17" s="7">
        <f>SUM('16ж'!BG17,'16м'!BG17)</f>
        <v>808</v>
      </c>
      <c r="BH17" s="7">
        <f>SUM('16ж'!BH17,'16м'!BH17)</f>
        <v>765</v>
      </c>
      <c r="BI17" s="7">
        <f>SUM('16ж'!BI17,'16м'!BI17)</f>
        <v>767</v>
      </c>
      <c r="BJ17" s="7">
        <f>SUM('16ж'!BJ17,'16м'!BJ17)</f>
        <v>669</v>
      </c>
      <c r="BK17" s="7">
        <f>SUM('16ж'!BK17,'16м'!BK17)</f>
        <v>636</v>
      </c>
      <c r="BL17" s="7">
        <f>SUM('16ж'!BL17,'16м'!BL17)</f>
        <v>635</v>
      </c>
      <c r="BM17" s="7">
        <f>SUM('16ж'!BM17,'16м'!BM17)</f>
        <v>562</v>
      </c>
      <c r="BN17" s="7">
        <f>SUM('16ж'!BN17,'16м'!BN17)</f>
        <v>568</v>
      </c>
      <c r="BO17" s="7">
        <f>SUM('16ж'!BO17,'16м'!BO17)</f>
        <v>548</v>
      </c>
      <c r="BP17" s="7">
        <f>SUM('16ж'!BP17,'16м'!BP17)</f>
        <v>413</v>
      </c>
      <c r="BQ17" s="7">
        <f>SUM('16ж'!BQ17,'16м'!BQ17)</f>
        <v>459</v>
      </c>
      <c r="BR17" s="7">
        <f>SUM('16ж'!BR17,'16м'!BR17)</f>
        <v>345</v>
      </c>
      <c r="BS17" s="7">
        <f>SUM('16ж'!BS17,'16м'!BS17)</f>
        <v>330</v>
      </c>
      <c r="BT17" s="7">
        <f>SUM('16ж'!BT17,'16м'!BT17)</f>
        <v>286</v>
      </c>
      <c r="BU17" s="7">
        <f>SUM('16ж'!BU17,'16м'!BU17)</f>
        <v>144</v>
      </c>
      <c r="BV17" s="7">
        <f>SUM('16ж'!BV17,'16м'!BV17)</f>
        <v>112</v>
      </c>
      <c r="BW17" s="7">
        <f>SUM('16ж'!BW17,'16м'!BW17)</f>
        <v>128</v>
      </c>
      <c r="BX17" s="7">
        <f>SUM('16ж'!BX17,'16м'!BX17)</f>
        <v>161</v>
      </c>
      <c r="BY17" s="7">
        <f>SUM('16ж'!BY17,'16м'!BY17)</f>
        <v>267</v>
      </c>
      <c r="BZ17" s="7">
        <f>SUM('16ж'!BZ17,'16м'!BZ17)</f>
        <v>262</v>
      </c>
      <c r="CA17" s="7">
        <f>SUM('16ж'!CA17,'16м'!CA17)</f>
        <v>306</v>
      </c>
      <c r="CB17" s="7">
        <f>SUM('16ж'!CB17,'16м'!CB17)</f>
        <v>272</v>
      </c>
      <c r="CC17" s="7">
        <f>SUM('16ж'!CC17,'16м'!CC17)</f>
        <v>255</v>
      </c>
      <c r="CD17" s="7">
        <f>SUM('16ж'!CD17,'16м'!CD17)</f>
        <v>243</v>
      </c>
      <c r="CE17" s="7">
        <f>SUM('16ж'!CE17,'16м'!CE17)</f>
        <v>176</v>
      </c>
      <c r="CF17" s="7">
        <f>SUM('16ж'!CF17,'16м'!CF17)</f>
        <v>174</v>
      </c>
      <c r="CG17" s="7">
        <f>SUM('16ж'!CG17,'16м'!CG17)</f>
        <v>109</v>
      </c>
      <c r="CH17" s="7">
        <f>SUM('16ж'!CH17,'16м'!CH17)</f>
        <v>149</v>
      </c>
      <c r="CI17" s="7">
        <f>SUM('16ж'!CI17,'16м'!CI17)</f>
        <v>128</v>
      </c>
      <c r="CJ17" s="7">
        <f>SUM('16ж'!CJ17,'16м'!CJ17)</f>
        <v>146</v>
      </c>
      <c r="CK17" s="7">
        <f>SUM('16ж'!CK17,'16м'!CK17)</f>
        <v>73</v>
      </c>
      <c r="CL17" s="7">
        <f>SUM('16ж'!CL17,'16м'!CL17)</f>
        <v>86</v>
      </c>
      <c r="CM17" s="7">
        <f>SUM('16ж'!CM17,'16м'!CM17)</f>
        <v>74</v>
      </c>
      <c r="CN17" s="7">
        <f>SUM('16ж'!CN17,'16м'!CN17)</f>
        <v>42</v>
      </c>
      <c r="CO17" s="7">
        <f>SUM('16ж'!CO17,'16м'!CO17)</f>
        <v>2</v>
      </c>
      <c r="CP17" s="7">
        <f>SUM('16ж'!CP17,'16м'!CP17)</f>
        <v>20</v>
      </c>
      <c r="CQ17" s="7">
        <f>SUM('16ж'!CQ17,'16м'!CQ17)</f>
        <v>28</v>
      </c>
      <c r="CR17" s="7">
        <f>SUM('16ж'!CR17,'16м'!CR17)</f>
        <v>1</v>
      </c>
      <c r="CS17" s="7">
        <f>SUM('16ж'!CS17,'16м'!CS17)</f>
        <v>1</v>
      </c>
      <c r="CT17" s="7">
        <f>SUM('16ж'!CT17,'16м'!CT17)</f>
        <v>0</v>
      </c>
      <c r="CU17" s="7">
        <f>SUM('16ж'!CU17,'16м'!CU17)</f>
        <v>7</v>
      </c>
      <c r="CV17" s="7">
        <f>SUM('16ж'!CV17,'16м'!CV17)</f>
        <v>0</v>
      </c>
      <c r="CW17" s="7">
        <f>SUM('16ж'!CW17,'16м'!CW17)</f>
        <v>4</v>
      </c>
      <c r="CX17" s="7">
        <f>SUM('16ж'!CX17,'16м'!CX17)</f>
        <v>1</v>
      </c>
      <c r="CY17" s="7">
        <f>SUM('16ж'!CY17,'16м'!CY17)</f>
        <v>1</v>
      </c>
      <c r="DC17" s="7">
        <f>SUM('16ж'!DC17,'16м'!DC17)</f>
        <v>11190</v>
      </c>
      <c r="DD17" s="7">
        <f>SUM('16ж'!DD17,'16м'!DD17)</f>
        <v>28216</v>
      </c>
      <c r="DE17" s="18">
        <f>SUM('16ж'!DE17,'16м'!DE17)</f>
        <v>10327</v>
      </c>
    </row>
    <row r="18" spans="1:109" ht="20.25" customHeight="1">
      <c r="A18" s="83" t="s">
        <v>12</v>
      </c>
      <c r="B18" s="7">
        <f>SUM(C18:CY18)</f>
        <v>98569</v>
      </c>
      <c r="C18" s="7">
        <f>SUM('16ж'!C18,'16м'!C18)</f>
        <v>1238</v>
      </c>
      <c r="D18" s="7">
        <f>SUM('16ж'!D18,'16м'!D18)</f>
        <v>1152</v>
      </c>
      <c r="E18" s="7">
        <f>SUM('16ж'!E18,'16м'!E18)</f>
        <v>1262</v>
      </c>
      <c r="F18" s="7">
        <f>SUM('16ж'!F18,'16м'!F18)</f>
        <v>1483</v>
      </c>
      <c r="G18" s="7">
        <f>SUM('16ж'!G18,'16м'!G18)</f>
        <v>1294</v>
      </c>
      <c r="H18" s="7">
        <f>SUM('16ж'!H18,'16м'!H18)</f>
        <v>1169</v>
      </c>
      <c r="I18" s="7">
        <f>SUM('16ж'!I18,'16м'!I18)</f>
        <v>1266</v>
      </c>
      <c r="J18" s="7">
        <f>SUM('16ж'!J18,'16м'!J18)</f>
        <v>1240</v>
      </c>
      <c r="K18" s="7">
        <f>SUM('16ж'!K18,'16м'!K18)</f>
        <v>1250</v>
      </c>
      <c r="L18" s="7">
        <f>SUM('16ж'!L18,'16м'!L18)</f>
        <v>1077</v>
      </c>
      <c r="M18" s="7">
        <f>SUM('16ж'!M18,'16м'!M18)</f>
        <v>1129</v>
      </c>
      <c r="N18" s="7">
        <f>SUM('16ж'!N18,'16м'!N18)</f>
        <v>1104</v>
      </c>
      <c r="O18" s="7">
        <f>SUM('16ж'!O18,'16м'!O18)</f>
        <v>1022</v>
      </c>
      <c r="P18" s="7">
        <f>SUM('16ж'!P18,'16м'!P18)</f>
        <v>950</v>
      </c>
      <c r="Q18" s="7">
        <f>SUM('16ж'!Q18,'16м'!Q18)</f>
        <v>917</v>
      </c>
      <c r="R18" s="7">
        <f>SUM('16ж'!R18,'16м'!R18)</f>
        <v>899</v>
      </c>
      <c r="S18" s="7">
        <f>SUM('16ж'!S18,'16м'!S18)</f>
        <v>979</v>
      </c>
      <c r="T18" s="7">
        <f>SUM('16ж'!T18,'16м'!T18)</f>
        <v>1075</v>
      </c>
      <c r="U18" s="7">
        <f>SUM('16ж'!U18,'16м'!U18)</f>
        <v>848</v>
      </c>
      <c r="V18" s="7">
        <f>SUM('16ж'!V18,'16м'!V18)</f>
        <v>765</v>
      </c>
      <c r="W18" s="7">
        <f>SUM('16ж'!W18,'16м'!W18)</f>
        <v>892</v>
      </c>
      <c r="X18" s="7">
        <f>SUM('16ж'!X18,'16м'!X18)</f>
        <v>1254</v>
      </c>
      <c r="Y18" s="7">
        <f>SUM('16ж'!Y18,'16м'!Y18)</f>
        <v>1184</v>
      </c>
      <c r="Z18" s="7">
        <f>SUM('16ж'!Z18,'16м'!Z18)</f>
        <v>1252</v>
      </c>
      <c r="AA18" s="7">
        <f>SUM('16ж'!AA18,'16м'!AA18)</f>
        <v>1245</v>
      </c>
      <c r="AB18" s="7">
        <f>SUM('16ж'!AB18,'16м'!AB18)</f>
        <v>1383</v>
      </c>
      <c r="AC18" s="7">
        <f>SUM('16ж'!AC18,'16м'!AC18)</f>
        <v>1376</v>
      </c>
      <c r="AD18" s="7">
        <f>SUM('16ж'!AD18,'16м'!AD18)</f>
        <v>1538</v>
      </c>
      <c r="AE18" s="7">
        <f>SUM('16ж'!AE18,'16м'!AE18)</f>
        <v>1713</v>
      </c>
      <c r="AF18" s="7">
        <f>SUM('16ж'!AF18,'16м'!AF18)</f>
        <v>1661</v>
      </c>
      <c r="AG18" s="7">
        <f>SUM('16ж'!AG18,'16м'!AG18)</f>
        <v>1615</v>
      </c>
      <c r="AH18" s="7">
        <f>SUM('16ж'!AH18,'16м'!AH18)</f>
        <v>1626</v>
      </c>
      <c r="AI18" s="7">
        <f>SUM('16ж'!AI18,'16м'!AI18)</f>
        <v>1672</v>
      </c>
      <c r="AJ18" s="7">
        <f>SUM('16ж'!AJ18,'16м'!AJ18)</f>
        <v>1478</v>
      </c>
      <c r="AK18" s="7">
        <f>SUM('16ж'!AK18,'16м'!AK18)</f>
        <v>1485</v>
      </c>
      <c r="AL18" s="7">
        <f>SUM('16ж'!AL18,'16м'!AL18)</f>
        <v>1517</v>
      </c>
      <c r="AM18" s="7">
        <f>SUM('16ж'!AM18,'16м'!AM18)</f>
        <v>1415</v>
      </c>
      <c r="AN18" s="7">
        <f>SUM('16ж'!AN18,'16м'!AN18)</f>
        <v>1412</v>
      </c>
      <c r="AO18" s="7">
        <f>SUM('16ж'!AO18,'16м'!AO18)</f>
        <v>1479</v>
      </c>
      <c r="AP18" s="7">
        <f>SUM('16ж'!AP18,'16м'!AP18)</f>
        <v>1509</v>
      </c>
      <c r="AQ18" s="7">
        <f>SUM('16ж'!AQ18,'16м'!AQ18)</f>
        <v>1450</v>
      </c>
      <c r="AR18" s="7">
        <f>SUM('16ж'!AR18,'16м'!AR18)</f>
        <v>1398</v>
      </c>
      <c r="AS18" s="7">
        <f>SUM('16ж'!AS18,'16м'!AS18)</f>
        <v>1260</v>
      </c>
      <c r="AT18" s="7">
        <f>SUM('16ж'!AT18,'16м'!AT18)</f>
        <v>1290</v>
      </c>
      <c r="AU18" s="7">
        <f>SUM('16ж'!AU18,'16м'!AU18)</f>
        <v>1320</v>
      </c>
      <c r="AV18" s="7">
        <f>SUM('16ж'!AV18,'16м'!AV18)</f>
        <v>1290</v>
      </c>
      <c r="AW18" s="7">
        <f>SUM('16ж'!AW18,'16м'!AW18)</f>
        <v>1169</v>
      </c>
      <c r="AX18" s="7">
        <f>SUM('16ж'!AX18,'16м'!AX18)</f>
        <v>1121</v>
      </c>
      <c r="AY18" s="7">
        <f>SUM('16ж'!AY18,'16м'!AY18)</f>
        <v>1183</v>
      </c>
      <c r="AZ18" s="7">
        <f>SUM('16ж'!AZ18,'16м'!AZ18)</f>
        <v>1192</v>
      </c>
      <c r="BA18" s="7">
        <f>SUM('16ж'!BA18,'16м'!BA18)</f>
        <v>1232</v>
      </c>
      <c r="BB18" s="7">
        <f>SUM('16ж'!BB18,'16м'!BB18)</f>
        <v>1323</v>
      </c>
      <c r="BC18" s="7">
        <f>SUM('16ж'!BC18,'16м'!BC18)</f>
        <v>1443</v>
      </c>
      <c r="BD18" s="7">
        <f>SUM('16ж'!BD18,'16м'!BD18)</f>
        <v>1514</v>
      </c>
      <c r="BE18" s="7">
        <f>SUM('16ж'!BE18,'16м'!BE18)</f>
        <v>1519</v>
      </c>
      <c r="BF18" s="7">
        <f>SUM('16ж'!BF18,'16м'!BF18)</f>
        <v>1580</v>
      </c>
      <c r="BG18" s="7">
        <f>SUM('16ж'!BG18,'16м'!BG18)</f>
        <v>1435</v>
      </c>
      <c r="BH18" s="7">
        <f>SUM('16ж'!BH18,'16м'!BH18)</f>
        <v>1526</v>
      </c>
      <c r="BI18" s="7">
        <f>SUM('16ж'!BI18,'16м'!BI18)</f>
        <v>1424</v>
      </c>
      <c r="BJ18" s="7">
        <f>SUM('16ж'!BJ18,'16м'!BJ18)</f>
        <v>1348</v>
      </c>
      <c r="BK18" s="7">
        <f>SUM('16ж'!BK18,'16м'!BK18)</f>
        <v>1321</v>
      </c>
      <c r="BL18" s="7">
        <f>SUM('16ж'!BL18,'16м'!BL18)</f>
        <v>1427</v>
      </c>
      <c r="BM18" s="7">
        <f>SUM('16ж'!BM18,'16м'!BM18)</f>
        <v>1250</v>
      </c>
      <c r="BN18" s="7">
        <f>SUM('16ж'!BN18,'16м'!BN18)</f>
        <v>1270</v>
      </c>
      <c r="BO18" s="7">
        <f>SUM('16ж'!BO18,'16м'!BO18)</f>
        <v>1276</v>
      </c>
      <c r="BP18" s="7">
        <f>SUM('16ж'!BP18,'16м'!BP18)</f>
        <v>1180</v>
      </c>
      <c r="BQ18" s="7">
        <f>SUM('16ж'!BQ18,'16м'!BQ18)</f>
        <v>1098</v>
      </c>
      <c r="BR18" s="7">
        <f>SUM('16ж'!BR18,'16м'!BR18)</f>
        <v>943</v>
      </c>
      <c r="BS18" s="7">
        <f>SUM('16ж'!BS18,'16м'!BS18)</f>
        <v>961</v>
      </c>
      <c r="BT18" s="7">
        <f>SUM('16ж'!BT18,'16м'!BT18)</f>
        <v>723</v>
      </c>
      <c r="BU18" s="7">
        <f>SUM('16ж'!BU18,'16м'!BU18)</f>
        <v>459</v>
      </c>
      <c r="BV18" s="7">
        <f>SUM('16ж'!BV18,'16м'!BV18)</f>
        <v>327</v>
      </c>
      <c r="BW18" s="7">
        <f>SUM('16ж'!BW18,'16м'!BW18)</f>
        <v>335</v>
      </c>
      <c r="BX18" s="7">
        <f>SUM('16ж'!BX18,'16м'!BX18)</f>
        <v>441</v>
      </c>
      <c r="BY18" s="7">
        <f>SUM('16ж'!BY18,'16м'!BY18)</f>
        <v>714</v>
      </c>
      <c r="BZ18" s="7">
        <f>SUM('16ж'!BZ18,'16м'!BZ18)</f>
        <v>686</v>
      </c>
      <c r="CA18" s="7">
        <f>SUM('16ж'!CA18,'16м'!CA18)</f>
        <v>841</v>
      </c>
      <c r="CB18" s="7">
        <f>SUM('16ж'!CB18,'16м'!CB18)</f>
        <v>706</v>
      </c>
      <c r="CC18" s="7">
        <f>SUM('16ж'!CC18,'16м'!CC18)</f>
        <v>675</v>
      </c>
      <c r="CD18" s="7">
        <f>SUM('16ж'!CD18,'16м'!CD18)</f>
        <v>541</v>
      </c>
      <c r="CE18" s="7">
        <f>SUM('16ж'!CE18,'16м'!CE18)</f>
        <v>511</v>
      </c>
      <c r="CF18" s="7">
        <f>SUM('16ж'!CF18,'16м'!CF18)</f>
        <v>396</v>
      </c>
      <c r="CG18" s="7">
        <f>SUM('16ж'!CG18,'16м'!CG18)</f>
        <v>356</v>
      </c>
      <c r="CH18" s="7">
        <f>SUM('16ж'!CH18,'16м'!CH18)</f>
        <v>345</v>
      </c>
      <c r="CI18" s="7">
        <f>SUM('16ж'!CI18,'16м'!CI18)</f>
        <v>347</v>
      </c>
      <c r="CJ18" s="7">
        <f>SUM('16ж'!CJ18,'16м'!CJ18)</f>
        <v>345</v>
      </c>
      <c r="CK18" s="7">
        <f>SUM('16ж'!CK18,'16м'!CK18)</f>
        <v>250</v>
      </c>
      <c r="CL18" s="7">
        <f>SUM('16ж'!CL18,'16м'!CL18)</f>
        <v>247</v>
      </c>
      <c r="CM18" s="7">
        <f>SUM('16ж'!CM18,'16м'!CM18)</f>
        <v>195</v>
      </c>
      <c r="CN18" s="7">
        <f>SUM('16ж'!CN18,'16м'!CN18)</f>
        <v>203</v>
      </c>
      <c r="CO18" s="7">
        <f>SUM('16ж'!CO18,'16м'!CO18)</f>
        <v>107</v>
      </c>
      <c r="CP18" s="7">
        <f>SUM('16ж'!CP18,'16м'!CP18)</f>
        <v>93</v>
      </c>
      <c r="CQ18" s="7">
        <f>SUM('16ж'!CQ18,'16м'!CQ18)</f>
        <v>55</v>
      </c>
      <c r="CR18" s="7">
        <f>SUM('16ж'!CR18,'16м'!CR18)</f>
        <v>37</v>
      </c>
      <c r="CS18" s="7">
        <f>SUM('16ж'!CS18,'16м'!CS18)</f>
        <v>16</v>
      </c>
      <c r="CT18" s="7">
        <f>SUM('16ж'!CT18,'16м'!CT18)</f>
        <v>34</v>
      </c>
      <c r="CU18" s="7">
        <f>SUM('16ж'!CU18,'16м'!CU18)</f>
        <v>3</v>
      </c>
      <c r="CV18" s="7">
        <f>SUM('16ж'!CV18,'16м'!CV18)</f>
        <v>10</v>
      </c>
      <c r="CW18" s="7">
        <f>SUM('16ж'!CW18,'16м'!CW18)</f>
        <v>0</v>
      </c>
      <c r="CX18" s="7">
        <f>SUM('16ж'!CX18,'16м'!CX18)</f>
        <v>1</v>
      </c>
      <c r="CY18" s="7">
        <f>SUM('16ж'!CY18,'16м'!CY18)</f>
        <v>2</v>
      </c>
      <c r="DC18" s="7">
        <f>SUM('16ж'!DC18,'16м'!DC18)</f>
        <v>18452</v>
      </c>
      <c r="DD18" s="7">
        <f>SUM('16ж'!DD18,'16м'!DD18)</f>
        <v>55141</v>
      </c>
      <c r="DE18" s="18">
        <f>SUM('16ж'!DE18,'16м'!DE18)</f>
        <v>24976</v>
      </c>
    </row>
    <row r="19" spans="1:109" ht="20.25" customHeight="1">
      <c r="A19" s="86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DC19" s="7"/>
      <c r="DD19" s="7"/>
      <c r="DE19" s="18"/>
    </row>
    <row r="20" spans="1:109" ht="20.25" customHeight="1">
      <c r="A20" s="87" t="s">
        <v>14</v>
      </c>
      <c r="B20" s="7">
        <f aca="true" t="shared" si="9" ref="B20:B28">SUM(C20:CY20)</f>
        <v>18997</v>
      </c>
      <c r="C20" s="7">
        <f>SUM('16ж'!C20,'16м'!C20)</f>
        <v>311</v>
      </c>
      <c r="D20" s="7">
        <f>SUM('16ж'!D20,'16м'!D20)</f>
        <v>340</v>
      </c>
      <c r="E20" s="7">
        <f>SUM('16ж'!E20,'16м'!E20)</f>
        <v>370</v>
      </c>
      <c r="F20" s="7">
        <f>SUM('16ж'!F20,'16м'!F20)</f>
        <v>348</v>
      </c>
      <c r="G20" s="7">
        <f>SUM('16ж'!G20,'16м'!G20)</f>
        <v>325</v>
      </c>
      <c r="H20" s="7">
        <f>SUM('16ж'!H20,'16м'!H20)</f>
        <v>316</v>
      </c>
      <c r="I20" s="7">
        <f>SUM('16ж'!I20,'16м'!I20)</f>
        <v>309</v>
      </c>
      <c r="J20" s="7">
        <f>SUM('16ж'!J20,'16м'!J20)</f>
        <v>305</v>
      </c>
      <c r="K20" s="7">
        <f>SUM('16ж'!K20,'16м'!K20)</f>
        <v>329</v>
      </c>
      <c r="L20" s="7">
        <f>SUM('16ж'!L20,'16м'!L20)</f>
        <v>218</v>
      </c>
      <c r="M20" s="7">
        <f>SUM('16ж'!M20,'16м'!M20)</f>
        <v>253</v>
      </c>
      <c r="N20" s="7">
        <f>SUM('16ж'!N20,'16м'!N20)</f>
        <v>280</v>
      </c>
      <c r="O20" s="7">
        <f>SUM('16ж'!O20,'16м'!O20)</f>
        <v>267</v>
      </c>
      <c r="P20" s="7">
        <f>SUM('16ж'!P20,'16м'!P20)</f>
        <v>294</v>
      </c>
      <c r="Q20" s="7">
        <f>SUM('16ж'!Q20,'16м'!Q20)</f>
        <v>266</v>
      </c>
      <c r="R20" s="7">
        <f>SUM('16ж'!R20,'16м'!R20)</f>
        <v>269</v>
      </c>
      <c r="S20" s="7">
        <f>SUM('16ж'!S20,'16м'!S20)</f>
        <v>215</v>
      </c>
      <c r="T20" s="7">
        <f>SUM('16ж'!T20,'16м'!T20)</f>
        <v>194</v>
      </c>
      <c r="U20" s="7">
        <f>SUM('16ж'!U20,'16м'!U20)</f>
        <v>147</v>
      </c>
      <c r="V20" s="7">
        <f>SUM('16ж'!V20,'16м'!V20)</f>
        <v>190</v>
      </c>
      <c r="W20" s="7">
        <f>SUM('16ж'!W20,'16м'!W20)</f>
        <v>200</v>
      </c>
      <c r="X20" s="7">
        <f>SUM('16ж'!X20,'16м'!X20)</f>
        <v>207</v>
      </c>
      <c r="Y20" s="7">
        <f>SUM('16ж'!Y20,'16м'!Y20)</f>
        <v>169</v>
      </c>
      <c r="Z20" s="7">
        <f>SUM('16ж'!Z20,'16м'!Z20)</f>
        <v>139</v>
      </c>
      <c r="AA20" s="7">
        <f>SUM('16ж'!AA20,'16м'!AA20)</f>
        <v>148</v>
      </c>
      <c r="AB20" s="7">
        <f>SUM('16ж'!AB20,'16м'!AB20)</f>
        <v>153</v>
      </c>
      <c r="AC20" s="7">
        <f>SUM('16ж'!AC20,'16м'!AC20)</f>
        <v>126</v>
      </c>
      <c r="AD20" s="7">
        <f>SUM('16ж'!AD20,'16м'!AD20)</f>
        <v>147</v>
      </c>
      <c r="AE20" s="7">
        <f>SUM('16ж'!AE20,'16м'!AE20)</f>
        <v>189</v>
      </c>
      <c r="AF20" s="7">
        <f>SUM('16ж'!AF20,'16м'!AF20)</f>
        <v>164</v>
      </c>
      <c r="AG20" s="7">
        <f>SUM('16ж'!AG20,'16м'!AG20)</f>
        <v>209</v>
      </c>
      <c r="AH20" s="7">
        <f>SUM('16ж'!AH20,'16м'!AH20)</f>
        <v>206</v>
      </c>
      <c r="AI20" s="7">
        <f>SUM('16ж'!AI20,'16м'!AI20)</f>
        <v>173</v>
      </c>
      <c r="AJ20" s="7">
        <f>SUM('16ж'!AJ20,'16м'!AJ20)</f>
        <v>230</v>
      </c>
      <c r="AK20" s="7">
        <f>SUM('16ж'!AK20,'16м'!AK20)</f>
        <v>213</v>
      </c>
      <c r="AL20" s="7">
        <f>SUM('16ж'!AL20,'16м'!AL20)</f>
        <v>251</v>
      </c>
      <c r="AM20" s="7">
        <f>SUM('16ж'!AM20,'16м'!AM20)</f>
        <v>261</v>
      </c>
      <c r="AN20" s="7">
        <f>SUM('16ж'!AN20,'16м'!AN20)</f>
        <v>260</v>
      </c>
      <c r="AO20" s="7">
        <f>SUM('16ж'!AO20,'16м'!AO20)</f>
        <v>226</v>
      </c>
      <c r="AP20" s="7">
        <f>SUM('16ж'!AP20,'16м'!AP20)</f>
        <v>262</v>
      </c>
      <c r="AQ20" s="7">
        <f>SUM('16ж'!AQ20,'16м'!AQ20)</f>
        <v>238</v>
      </c>
      <c r="AR20" s="7">
        <f>SUM('16ж'!AR20,'16м'!AR20)</f>
        <v>253</v>
      </c>
      <c r="AS20" s="7">
        <f>SUM('16ж'!AS20,'16м'!AS20)</f>
        <v>232</v>
      </c>
      <c r="AT20" s="7">
        <f>SUM('16ж'!AT20,'16м'!AT20)</f>
        <v>279</v>
      </c>
      <c r="AU20" s="7">
        <f>SUM('16ж'!AU20,'16м'!AU20)</f>
        <v>248</v>
      </c>
      <c r="AV20" s="7">
        <f>SUM('16ж'!AV20,'16м'!AV20)</f>
        <v>264</v>
      </c>
      <c r="AW20" s="7">
        <f>SUM('16ж'!AW20,'16м'!AW20)</f>
        <v>251</v>
      </c>
      <c r="AX20" s="7">
        <f>SUM('16ж'!AX20,'16м'!AX20)</f>
        <v>249</v>
      </c>
      <c r="AY20" s="7">
        <f>SUM('16ж'!AY20,'16м'!AY20)</f>
        <v>257</v>
      </c>
      <c r="AZ20" s="7">
        <f>SUM('16ж'!AZ20,'16м'!AZ20)</f>
        <v>329</v>
      </c>
      <c r="BA20" s="7">
        <f>SUM('16ж'!BA20,'16м'!BA20)</f>
        <v>313</v>
      </c>
      <c r="BB20" s="7">
        <f>SUM('16ж'!BB20,'16м'!BB20)</f>
        <v>326</v>
      </c>
      <c r="BC20" s="7">
        <f>SUM('16ж'!BC20,'16м'!BC20)</f>
        <v>385</v>
      </c>
      <c r="BD20" s="7">
        <f>SUM('16ж'!BD20,'16м'!BD20)</f>
        <v>349</v>
      </c>
      <c r="BE20" s="7">
        <f>SUM('16ж'!BE20,'16м'!BE20)</f>
        <v>347</v>
      </c>
      <c r="BF20" s="7">
        <f>SUM('16ж'!BF20,'16м'!BF20)</f>
        <v>389</v>
      </c>
      <c r="BG20" s="7">
        <f>SUM('16ж'!BG20,'16м'!BG20)</f>
        <v>374</v>
      </c>
      <c r="BH20" s="7">
        <f>SUM('16ж'!BH20,'16м'!BH20)</f>
        <v>354</v>
      </c>
      <c r="BI20" s="7">
        <f>SUM('16ж'!BI20,'16м'!BI20)</f>
        <v>361</v>
      </c>
      <c r="BJ20" s="7">
        <f>SUM('16ж'!BJ20,'16м'!BJ20)</f>
        <v>306</v>
      </c>
      <c r="BK20" s="7">
        <f>SUM('16ж'!BK20,'16м'!BK20)</f>
        <v>305</v>
      </c>
      <c r="BL20" s="7">
        <f>SUM('16ж'!BL20,'16м'!BL20)</f>
        <v>258</v>
      </c>
      <c r="BM20" s="7">
        <f>SUM('16ж'!BM20,'16м'!BM20)</f>
        <v>201</v>
      </c>
      <c r="BN20" s="7">
        <f>SUM('16ж'!BN20,'16м'!BN20)</f>
        <v>225</v>
      </c>
      <c r="BO20" s="7">
        <f>SUM('16ж'!BO20,'16м'!BO20)</f>
        <v>162</v>
      </c>
      <c r="BP20" s="7">
        <f>SUM('16ж'!BP20,'16м'!BP20)</f>
        <v>175</v>
      </c>
      <c r="BQ20" s="7">
        <f>SUM('16ж'!BQ20,'16м'!BQ20)</f>
        <v>170</v>
      </c>
      <c r="BR20" s="7">
        <f>SUM('16ж'!BR20,'16м'!BR20)</f>
        <v>133</v>
      </c>
      <c r="BS20" s="7">
        <f>SUM('16ж'!BS20,'16м'!BS20)</f>
        <v>140</v>
      </c>
      <c r="BT20" s="7">
        <f>SUM('16ж'!BT20,'16м'!BT20)</f>
        <v>99</v>
      </c>
      <c r="BU20" s="7">
        <f>SUM('16ж'!BU20,'16м'!BU20)</f>
        <v>59</v>
      </c>
      <c r="BV20" s="7">
        <f>SUM('16ж'!BV20,'16м'!BV20)</f>
        <v>49</v>
      </c>
      <c r="BW20" s="7">
        <f>SUM('16ж'!BW20,'16м'!BW20)</f>
        <v>64</v>
      </c>
      <c r="BX20" s="7">
        <f>SUM('16ж'!BX20,'16м'!BX20)</f>
        <v>67</v>
      </c>
      <c r="BY20" s="7">
        <f>SUM('16ж'!BY20,'16м'!BY20)</f>
        <v>101</v>
      </c>
      <c r="BZ20" s="7">
        <f>SUM('16ж'!BZ20,'16м'!BZ20)</f>
        <v>161</v>
      </c>
      <c r="CA20" s="7">
        <f>SUM('16ж'!CA20,'16м'!CA20)</f>
        <v>186</v>
      </c>
      <c r="CB20" s="7">
        <f>SUM('16ж'!CB20,'16м'!CB20)</f>
        <v>93</v>
      </c>
      <c r="CC20" s="7">
        <f>SUM('16ж'!CC20,'16м'!CC20)</f>
        <v>94</v>
      </c>
      <c r="CD20" s="7">
        <f>SUM('16ж'!CD20,'16м'!CD20)</f>
        <v>100</v>
      </c>
      <c r="CE20" s="7">
        <f>SUM('16ж'!CE20,'16м'!CE20)</f>
        <v>99</v>
      </c>
      <c r="CF20" s="7">
        <f>SUM('16ж'!CF20,'16м'!CF20)</f>
        <v>100</v>
      </c>
      <c r="CG20" s="7">
        <f>SUM('16ж'!CG20,'16м'!CG20)</f>
        <v>55</v>
      </c>
      <c r="CH20" s="7">
        <f>SUM('16ж'!CH20,'16м'!CH20)</f>
        <v>51</v>
      </c>
      <c r="CI20" s="7">
        <f>SUM('16ж'!CI20,'16м'!CI20)</f>
        <v>88</v>
      </c>
      <c r="CJ20" s="7">
        <f>SUM('16ж'!CJ20,'16м'!CJ20)</f>
        <v>53</v>
      </c>
      <c r="CK20" s="7">
        <f>SUM('16ж'!CK20,'16м'!CK20)</f>
        <v>45</v>
      </c>
      <c r="CL20" s="7">
        <f>SUM('16ж'!CL20,'16м'!CL20)</f>
        <v>45</v>
      </c>
      <c r="CM20" s="7">
        <f>SUM('16ж'!CM20,'16м'!CM20)</f>
        <v>12</v>
      </c>
      <c r="CN20" s="7">
        <f>SUM('16ж'!CN20,'16м'!CN20)</f>
        <v>11</v>
      </c>
      <c r="CO20" s="7">
        <f>SUM('16ж'!CO20,'16м'!CO20)</f>
        <v>4</v>
      </c>
      <c r="CP20" s="7">
        <f>SUM('16ж'!CP20,'16м'!CP20)</f>
        <v>0</v>
      </c>
      <c r="CQ20" s="7">
        <f>SUM('16ж'!CQ20,'16м'!CQ20)</f>
        <v>1</v>
      </c>
      <c r="CR20" s="7">
        <f>SUM('16ж'!CR20,'16м'!CR20)</f>
        <v>2</v>
      </c>
      <c r="CS20" s="7">
        <f>SUM('16ж'!CS20,'16м'!CS20)</f>
        <v>1</v>
      </c>
      <c r="CT20" s="7">
        <f>SUM('16ж'!CT20,'16м'!CT20)</f>
        <v>0</v>
      </c>
      <c r="CU20" s="7">
        <f>SUM('16ж'!CU20,'16м'!CU20)</f>
        <v>0</v>
      </c>
      <c r="CV20" s="7">
        <f>SUM('16ж'!CV20,'16м'!CV20)</f>
        <v>5</v>
      </c>
      <c r="CW20" s="7">
        <f>SUM('16ж'!CW20,'16м'!CW20)</f>
        <v>0</v>
      </c>
      <c r="CX20" s="7">
        <f>SUM('16ж'!CX20,'16м'!CX20)</f>
        <v>0</v>
      </c>
      <c r="CY20" s="7">
        <f>SUM('16ж'!CY20,'16м'!CY20)</f>
        <v>0</v>
      </c>
      <c r="DC20" s="7">
        <f>SUM('16ж'!DC20,'16м'!DC20)</f>
        <v>4800</v>
      </c>
      <c r="DD20" s="7">
        <f>SUM('16ж'!DD20,'16м'!DD20)</f>
        <v>9838</v>
      </c>
      <c r="DE20" s="18">
        <f>SUM('16ж'!DE20,'16м'!DE20)</f>
        <v>4359</v>
      </c>
    </row>
    <row r="21" spans="1:109" ht="20.25" customHeight="1">
      <c r="A21" s="87" t="s">
        <v>15</v>
      </c>
      <c r="B21" s="7">
        <f t="shared" si="9"/>
        <v>31848</v>
      </c>
      <c r="C21" s="7">
        <f>SUM('16ж'!C21,'16м'!C21)</f>
        <v>493</v>
      </c>
      <c r="D21" s="7">
        <f>SUM('16ж'!D21,'16м'!D21)</f>
        <v>526</v>
      </c>
      <c r="E21" s="7">
        <f>SUM('16ж'!E21,'16м'!E21)</f>
        <v>462</v>
      </c>
      <c r="F21" s="7">
        <f>SUM('16ж'!F21,'16м'!F21)</f>
        <v>527</v>
      </c>
      <c r="G21" s="7">
        <f>SUM('16ж'!G21,'16м'!G21)</f>
        <v>517</v>
      </c>
      <c r="H21" s="7">
        <f>SUM('16ж'!H21,'16м'!H21)</f>
        <v>478</v>
      </c>
      <c r="I21" s="7">
        <f>SUM('16ж'!I21,'16м'!I21)</f>
        <v>470</v>
      </c>
      <c r="J21" s="7">
        <f>SUM('16ж'!J21,'16м'!J21)</f>
        <v>456</v>
      </c>
      <c r="K21" s="7">
        <f>SUM('16ж'!K21,'16м'!K21)</f>
        <v>517</v>
      </c>
      <c r="L21" s="7">
        <f>SUM('16ж'!L21,'16м'!L21)</f>
        <v>372</v>
      </c>
      <c r="M21" s="7">
        <f>SUM('16ж'!M21,'16м'!M21)</f>
        <v>372</v>
      </c>
      <c r="N21" s="7">
        <f>SUM('16ж'!N21,'16м'!N21)</f>
        <v>407</v>
      </c>
      <c r="O21" s="7">
        <f>SUM('16ж'!O21,'16м'!O21)</f>
        <v>396</v>
      </c>
      <c r="P21" s="7">
        <f>SUM('16ж'!P21,'16м'!P21)</f>
        <v>382</v>
      </c>
      <c r="Q21" s="7">
        <f>SUM('16ж'!Q21,'16м'!Q21)</f>
        <v>360</v>
      </c>
      <c r="R21" s="7">
        <f>SUM('16ж'!R21,'16м'!R21)</f>
        <v>383</v>
      </c>
      <c r="S21" s="7">
        <f>SUM('16ж'!S21,'16м'!S21)</f>
        <v>265</v>
      </c>
      <c r="T21" s="7">
        <f>SUM('16ж'!T21,'16м'!T21)</f>
        <v>264</v>
      </c>
      <c r="U21" s="7">
        <f>SUM('16ж'!U21,'16м'!U21)</f>
        <v>158</v>
      </c>
      <c r="V21" s="7">
        <f>SUM('16ж'!V21,'16м'!V21)</f>
        <v>185</v>
      </c>
      <c r="W21" s="7">
        <f>SUM('16ж'!W21,'16м'!W21)</f>
        <v>262</v>
      </c>
      <c r="X21" s="7">
        <f>SUM('16ж'!X21,'16м'!X21)</f>
        <v>226</v>
      </c>
      <c r="Y21" s="7">
        <f>SUM('16ж'!Y21,'16м'!Y21)</f>
        <v>213</v>
      </c>
      <c r="Z21" s="7">
        <f>SUM('16ж'!Z21,'16м'!Z21)</f>
        <v>198</v>
      </c>
      <c r="AA21" s="7">
        <f>SUM('16ж'!AA21,'16м'!AA21)</f>
        <v>283</v>
      </c>
      <c r="AB21" s="7">
        <f>SUM('16ж'!AB21,'16м'!AB21)</f>
        <v>423</v>
      </c>
      <c r="AC21" s="7">
        <f>SUM('16ж'!AC21,'16м'!AC21)</f>
        <v>449</v>
      </c>
      <c r="AD21" s="7">
        <f>SUM('16ж'!AD21,'16м'!AD21)</f>
        <v>494</v>
      </c>
      <c r="AE21" s="7">
        <f>SUM('16ж'!AE21,'16м'!AE21)</f>
        <v>526</v>
      </c>
      <c r="AF21" s="7">
        <f>SUM('16ж'!AF21,'16м'!AF21)</f>
        <v>436</v>
      </c>
      <c r="AG21" s="7">
        <f>SUM('16ж'!AG21,'16м'!AG21)</f>
        <v>424</v>
      </c>
      <c r="AH21" s="7">
        <f>SUM('16ж'!AH21,'16м'!AH21)</f>
        <v>421</v>
      </c>
      <c r="AI21" s="7">
        <f>SUM('16ж'!AI21,'16м'!AI21)</f>
        <v>461</v>
      </c>
      <c r="AJ21" s="7">
        <f>SUM('16ж'!AJ21,'16м'!AJ21)</f>
        <v>405</v>
      </c>
      <c r="AK21" s="7">
        <f>SUM('16ж'!AK21,'16м'!AK21)</f>
        <v>472</v>
      </c>
      <c r="AL21" s="7">
        <f>SUM('16ж'!AL21,'16м'!AL21)</f>
        <v>465</v>
      </c>
      <c r="AM21" s="7">
        <f>SUM('16ж'!AM21,'16м'!AM21)</f>
        <v>484</v>
      </c>
      <c r="AN21" s="7">
        <f>SUM('16ж'!AN21,'16м'!AN21)</f>
        <v>444</v>
      </c>
      <c r="AO21" s="7">
        <f>SUM('16ж'!AO21,'16м'!AO21)</f>
        <v>450</v>
      </c>
      <c r="AP21" s="7">
        <f>SUM('16ж'!AP21,'16м'!AP21)</f>
        <v>477</v>
      </c>
      <c r="AQ21" s="7">
        <f>SUM('16ж'!AQ21,'16м'!AQ21)</f>
        <v>452</v>
      </c>
      <c r="AR21" s="7">
        <f>SUM('16ж'!AR21,'16м'!AR21)</f>
        <v>416</v>
      </c>
      <c r="AS21" s="7">
        <f>SUM('16ж'!AS21,'16м'!AS21)</f>
        <v>372</v>
      </c>
      <c r="AT21" s="7">
        <f>SUM('16ж'!AT21,'16м'!AT21)</f>
        <v>380</v>
      </c>
      <c r="AU21" s="7">
        <f>SUM('16ж'!AU21,'16м'!AU21)</f>
        <v>390</v>
      </c>
      <c r="AV21" s="7">
        <f>SUM('16ж'!AV21,'16м'!AV21)</f>
        <v>370</v>
      </c>
      <c r="AW21" s="7">
        <f>SUM('16ж'!AW21,'16м'!AW21)</f>
        <v>357</v>
      </c>
      <c r="AX21" s="7">
        <f>SUM('16ж'!AX21,'16м'!AX21)</f>
        <v>367</v>
      </c>
      <c r="AY21" s="7">
        <f>SUM('16ж'!AY21,'16м'!AY21)</f>
        <v>403</v>
      </c>
      <c r="AZ21" s="7">
        <f>SUM('16ж'!AZ21,'16м'!AZ21)</f>
        <v>425</v>
      </c>
      <c r="BA21" s="7">
        <f>SUM('16ж'!BA21,'16м'!BA21)</f>
        <v>416</v>
      </c>
      <c r="BB21" s="7">
        <f>SUM('16ж'!BB21,'16м'!BB21)</f>
        <v>461</v>
      </c>
      <c r="BC21" s="7">
        <f>SUM('16ж'!BC21,'16м'!BC21)</f>
        <v>517</v>
      </c>
      <c r="BD21" s="7">
        <f>SUM('16ж'!BD21,'16м'!BD21)</f>
        <v>526</v>
      </c>
      <c r="BE21" s="7">
        <f>SUM('16ж'!BE21,'16м'!BE21)</f>
        <v>614</v>
      </c>
      <c r="BF21" s="7">
        <f>SUM('16ж'!BF21,'16м'!BF21)</f>
        <v>648</v>
      </c>
      <c r="BG21" s="7">
        <f>SUM('16ж'!BG21,'16м'!BG21)</f>
        <v>679</v>
      </c>
      <c r="BH21" s="7">
        <f>SUM('16ж'!BH21,'16м'!BH21)</f>
        <v>620</v>
      </c>
      <c r="BI21" s="7">
        <f>SUM('16ж'!BI21,'16м'!BI21)</f>
        <v>589</v>
      </c>
      <c r="BJ21" s="7">
        <f>SUM('16ж'!BJ21,'16м'!BJ21)</f>
        <v>538</v>
      </c>
      <c r="BK21" s="7">
        <f>SUM('16ж'!BK21,'16м'!BK21)</f>
        <v>517</v>
      </c>
      <c r="BL21" s="7">
        <f>SUM('16ж'!BL21,'16м'!BL21)</f>
        <v>527</v>
      </c>
      <c r="BM21" s="7">
        <f>SUM('16ж'!BM21,'16м'!BM21)</f>
        <v>439</v>
      </c>
      <c r="BN21" s="7">
        <f>SUM('16ж'!BN21,'16м'!BN21)</f>
        <v>449</v>
      </c>
      <c r="BO21" s="7">
        <f>SUM('16ж'!BO21,'16м'!BO21)</f>
        <v>363</v>
      </c>
      <c r="BP21" s="7">
        <f>SUM('16ж'!BP21,'16м'!BP21)</f>
        <v>374</v>
      </c>
      <c r="BQ21" s="7">
        <f>SUM('16ж'!BQ21,'16м'!BQ21)</f>
        <v>326</v>
      </c>
      <c r="BR21" s="7">
        <f>SUM('16ж'!BR21,'16м'!BR21)</f>
        <v>207</v>
      </c>
      <c r="BS21" s="7">
        <f>SUM('16ж'!BS21,'16м'!BS21)</f>
        <v>209</v>
      </c>
      <c r="BT21" s="7">
        <f>SUM('16ж'!BT21,'16м'!BT21)</f>
        <v>192</v>
      </c>
      <c r="BU21" s="7">
        <f>SUM('16ж'!BU21,'16м'!BU21)</f>
        <v>95</v>
      </c>
      <c r="BV21" s="7">
        <f>SUM('16ж'!BV21,'16м'!BV21)</f>
        <v>83</v>
      </c>
      <c r="BW21" s="7">
        <f>SUM('16ж'!BW21,'16м'!BW21)</f>
        <v>53</v>
      </c>
      <c r="BX21" s="7">
        <f>SUM('16ж'!BX21,'16м'!BX21)</f>
        <v>121</v>
      </c>
      <c r="BY21" s="7">
        <f>SUM('16ж'!BY21,'16м'!BY21)</f>
        <v>183</v>
      </c>
      <c r="BZ21" s="7">
        <f>SUM('16ж'!BZ21,'16м'!BZ21)</f>
        <v>219</v>
      </c>
      <c r="CA21" s="7">
        <f>SUM('16ж'!CA21,'16м'!CA21)</f>
        <v>220</v>
      </c>
      <c r="CB21" s="7">
        <f>SUM('16ж'!CB21,'16м'!CB21)</f>
        <v>252</v>
      </c>
      <c r="CC21" s="7">
        <f>SUM('16ж'!CC21,'16м'!CC21)</f>
        <v>164</v>
      </c>
      <c r="CD21" s="7">
        <f>SUM('16ж'!CD21,'16м'!CD21)</f>
        <v>189</v>
      </c>
      <c r="CE21" s="7">
        <f>SUM('16ж'!CE21,'16м'!CE21)</f>
        <v>151</v>
      </c>
      <c r="CF21" s="7">
        <f>SUM('16ж'!CF21,'16м'!CF21)</f>
        <v>133</v>
      </c>
      <c r="CG21" s="7">
        <f>SUM('16ж'!CG21,'16м'!CG21)</f>
        <v>101</v>
      </c>
      <c r="CH21" s="7">
        <f>SUM('16ж'!CH21,'16м'!CH21)</f>
        <v>166</v>
      </c>
      <c r="CI21" s="7">
        <f>SUM('16ж'!CI21,'16м'!CI21)</f>
        <v>110</v>
      </c>
      <c r="CJ21" s="7">
        <f>SUM('16ж'!CJ21,'16м'!CJ21)</f>
        <v>119</v>
      </c>
      <c r="CK21" s="7">
        <f>SUM('16ж'!CK21,'16м'!CK21)</f>
        <v>98</v>
      </c>
      <c r="CL21" s="7">
        <f>SUM('16ж'!CL21,'16м'!CL21)</f>
        <v>56</v>
      </c>
      <c r="CM21" s="7">
        <f>SUM('16ж'!CM21,'16м'!CM21)</f>
        <v>60</v>
      </c>
      <c r="CN21" s="7">
        <f>SUM('16ж'!CN21,'16м'!CN21)</f>
        <v>43</v>
      </c>
      <c r="CO21" s="7">
        <f>SUM('16ж'!CO21,'16м'!CO21)</f>
        <v>41</v>
      </c>
      <c r="CP21" s="7">
        <f>SUM('16ж'!CP21,'16м'!CP21)</f>
        <v>17</v>
      </c>
      <c r="CQ21" s="7">
        <f>SUM('16ж'!CQ21,'16м'!CQ21)</f>
        <v>14</v>
      </c>
      <c r="CR21" s="7">
        <f>SUM('16ж'!CR21,'16м'!CR21)</f>
        <v>0</v>
      </c>
      <c r="CS21" s="7">
        <f>SUM('16ж'!CS21,'16м'!CS21)</f>
        <v>12</v>
      </c>
      <c r="CT21" s="7">
        <f>SUM('16ж'!CT21,'16м'!CT21)</f>
        <v>2</v>
      </c>
      <c r="CU21" s="7">
        <f>SUM('16ж'!CU21,'16м'!CU21)</f>
        <v>0</v>
      </c>
      <c r="CV21" s="7">
        <f>SUM('16ж'!CV21,'16м'!CV21)</f>
        <v>0</v>
      </c>
      <c r="CW21" s="7">
        <f>SUM('16ж'!CW21,'16м'!CW21)</f>
        <v>0</v>
      </c>
      <c r="CX21" s="7">
        <f>SUM('16ж'!CX21,'16м'!CX21)</f>
        <v>0</v>
      </c>
      <c r="CY21" s="7">
        <f>SUM('16ж'!CY21,'16м'!CY21)</f>
        <v>0</v>
      </c>
      <c r="DC21" s="7">
        <f>SUM('16ж'!DC21,'16м'!DC21)</f>
        <v>7118</v>
      </c>
      <c r="DD21" s="7">
        <f>SUM('16ж'!DD21,'16м'!DD21)</f>
        <v>16734</v>
      </c>
      <c r="DE21" s="18">
        <f>SUM('16ж'!DE21,'16м'!DE21)</f>
        <v>7996</v>
      </c>
    </row>
    <row r="22" spans="1:109" ht="20.25" customHeight="1">
      <c r="A22" s="87" t="s">
        <v>17</v>
      </c>
      <c r="B22" s="7">
        <f t="shared" si="9"/>
        <v>15568</v>
      </c>
      <c r="C22" s="7">
        <f>SUM('16ж'!C22,'16м'!C22)</f>
        <v>234</v>
      </c>
      <c r="D22" s="7">
        <f>SUM('16ж'!D22,'16м'!D22)</f>
        <v>280</v>
      </c>
      <c r="E22" s="7">
        <f>SUM('16ж'!E22,'16м'!E22)</f>
        <v>254</v>
      </c>
      <c r="F22" s="7">
        <f>SUM('16ж'!F22,'16м'!F22)</f>
        <v>298</v>
      </c>
      <c r="G22" s="7">
        <f>SUM('16ж'!G22,'16м'!G22)</f>
        <v>273</v>
      </c>
      <c r="H22" s="7">
        <f>SUM('16ж'!H22,'16м'!H22)</f>
        <v>262</v>
      </c>
      <c r="I22" s="7">
        <f>SUM('16ж'!I22,'16м'!I22)</f>
        <v>207</v>
      </c>
      <c r="J22" s="7">
        <f>SUM('16ж'!J22,'16м'!J22)</f>
        <v>254</v>
      </c>
      <c r="K22" s="7">
        <f>SUM('16ж'!K22,'16м'!K22)</f>
        <v>234</v>
      </c>
      <c r="L22" s="7">
        <f>SUM('16ж'!L22,'16м'!L22)</f>
        <v>203</v>
      </c>
      <c r="M22" s="7">
        <f>SUM('16ж'!M22,'16м'!M22)</f>
        <v>175</v>
      </c>
      <c r="N22" s="7">
        <f>SUM('16ж'!N22,'16м'!N22)</f>
        <v>199</v>
      </c>
      <c r="O22" s="7">
        <f>SUM('16ж'!O22,'16м'!O22)</f>
        <v>201</v>
      </c>
      <c r="P22" s="7">
        <f>SUM('16ж'!P22,'16м'!P22)</f>
        <v>197</v>
      </c>
      <c r="Q22" s="7">
        <f>SUM('16ж'!Q22,'16м'!Q22)</f>
        <v>220</v>
      </c>
      <c r="R22" s="7">
        <f>SUM('16ж'!R22,'16м'!R22)</f>
        <v>215</v>
      </c>
      <c r="S22" s="7">
        <f>SUM('16ж'!S22,'16м'!S22)</f>
        <v>178</v>
      </c>
      <c r="T22" s="7">
        <f>SUM('16ж'!T22,'16м'!T22)</f>
        <v>148</v>
      </c>
      <c r="U22" s="7">
        <f>SUM('16ж'!U22,'16м'!U22)</f>
        <v>111</v>
      </c>
      <c r="V22" s="7">
        <f>SUM('16ж'!V22,'16м'!V22)</f>
        <v>114</v>
      </c>
      <c r="W22" s="7">
        <f>SUM('16ж'!W22,'16м'!W22)</f>
        <v>172</v>
      </c>
      <c r="X22" s="7">
        <f>SUM('16ж'!X22,'16м'!X22)</f>
        <v>129</v>
      </c>
      <c r="Y22" s="7">
        <f>SUM('16ж'!Y22,'16м'!Y22)</f>
        <v>102</v>
      </c>
      <c r="Z22" s="7">
        <f>SUM('16ж'!Z22,'16м'!Z22)</f>
        <v>86</v>
      </c>
      <c r="AA22" s="7">
        <f>SUM('16ж'!AA22,'16м'!AA22)</f>
        <v>87</v>
      </c>
      <c r="AB22" s="7">
        <f>SUM('16ж'!AB22,'16м'!AB22)</f>
        <v>123</v>
      </c>
      <c r="AC22" s="7">
        <f>SUM('16ж'!AC22,'16м'!AC22)</f>
        <v>164</v>
      </c>
      <c r="AD22" s="7">
        <f>SUM('16ж'!AD22,'16м'!AD22)</f>
        <v>226</v>
      </c>
      <c r="AE22" s="7">
        <f>SUM('16ж'!AE22,'16м'!AE22)</f>
        <v>253</v>
      </c>
      <c r="AF22" s="7">
        <f>SUM('16ж'!AF22,'16м'!AF22)</f>
        <v>238</v>
      </c>
      <c r="AG22" s="7">
        <f>SUM('16ж'!AG22,'16м'!AG22)</f>
        <v>197</v>
      </c>
      <c r="AH22" s="7">
        <f>SUM('16ж'!AH22,'16м'!AH22)</f>
        <v>213</v>
      </c>
      <c r="AI22" s="7">
        <f>SUM('16ж'!AI22,'16м'!AI22)</f>
        <v>217</v>
      </c>
      <c r="AJ22" s="7">
        <f>SUM('16ж'!AJ22,'16м'!AJ22)</f>
        <v>188</v>
      </c>
      <c r="AK22" s="7">
        <f>SUM('16ж'!AK22,'16м'!AK22)</f>
        <v>168</v>
      </c>
      <c r="AL22" s="7">
        <f>SUM('16ж'!AL22,'16м'!AL22)</f>
        <v>194</v>
      </c>
      <c r="AM22" s="7">
        <f>SUM('16ж'!AM22,'16м'!AM22)</f>
        <v>176</v>
      </c>
      <c r="AN22" s="7">
        <f>SUM('16ж'!AN22,'16м'!AN22)</f>
        <v>207</v>
      </c>
      <c r="AO22" s="7">
        <f>SUM('16ж'!AO22,'16м'!AO22)</f>
        <v>203</v>
      </c>
      <c r="AP22" s="7">
        <f>SUM('16ж'!AP22,'16м'!AP22)</f>
        <v>221</v>
      </c>
      <c r="AQ22" s="7">
        <f>SUM('16ж'!AQ22,'16м'!AQ22)</f>
        <v>193</v>
      </c>
      <c r="AR22" s="7">
        <f>SUM('16ж'!AR22,'16м'!AR22)</f>
        <v>214</v>
      </c>
      <c r="AS22" s="7">
        <f>SUM('16ж'!AS22,'16м'!AS22)</f>
        <v>183</v>
      </c>
      <c r="AT22" s="7">
        <f>SUM('16ж'!AT22,'16м'!AT22)</f>
        <v>199</v>
      </c>
      <c r="AU22" s="7">
        <f>SUM('16ж'!AU22,'16м'!AU22)</f>
        <v>195</v>
      </c>
      <c r="AV22" s="7">
        <f>SUM('16ж'!AV22,'16м'!AV22)</f>
        <v>202</v>
      </c>
      <c r="AW22" s="7">
        <f>SUM('16ж'!AW22,'16м'!AW22)</f>
        <v>210</v>
      </c>
      <c r="AX22" s="7">
        <f>SUM('16ж'!AX22,'16м'!AX22)</f>
        <v>215</v>
      </c>
      <c r="AY22" s="7">
        <f>SUM('16ж'!AY22,'16м'!AY22)</f>
        <v>214</v>
      </c>
      <c r="AZ22" s="7">
        <f>SUM('16ж'!AZ22,'16м'!AZ22)</f>
        <v>244</v>
      </c>
      <c r="BA22" s="7">
        <f>SUM('16ж'!BA22,'16м'!BA22)</f>
        <v>243</v>
      </c>
      <c r="BB22" s="7">
        <f>SUM('16ж'!BB22,'16м'!BB22)</f>
        <v>288</v>
      </c>
      <c r="BC22" s="7">
        <f>SUM('16ж'!BC22,'16м'!BC22)</f>
        <v>286</v>
      </c>
      <c r="BD22" s="7">
        <f>SUM('16ж'!BD22,'16м'!BD22)</f>
        <v>263</v>
      </c>
      <c r="BE22" s="7">
        <f>SUM('16ж'!BE22,'16м'!BE22)</f>
        <v>300</v>
      </c>
      <c r="BF22" s="7">
        <f>SUM('16ж'!BF22,'16м'!BF22)</f>
        <v>355</v>
      </c>
      <c r="BG22" s="7">
        <f>SUM('16ж'!BG22,'16м'!BG22)</f>
        <v>317</v>
      </c>
      <c r="BH22" s="7">
        <f>SUM('16ж'!BH22,'16м'!BH22)</f>
        <v>296</v>
      </c>
      <c r="BI22" s="7">
        <f>SUM('16ж'!BI22,'16м'!BI22)</f>
        <v>244</v>
      </c>
      <c r="BJ22" s="7">
        <f>SUM('16ж'!BJ22,'16м'!BJ22)</f>
        <v>280</v>
      </c>
      <c r="BK22" s="7">
        <f>SUM('16ж'!BK22,'16м'!BK22)</f>
        <v>254</v>
      </c>
      <c r="BL22" s="7">
        <f>SUM('16ж'!BL22,'16м'!BL22)</f>
        <v>238</v>
      </c>
      <c r="BM22" s="7">
        <f>SUM('16ж'!BM22,'16м'!BM22)</f>
        <v>231</v>
      </c>
      <c r="BN22" s="7">
        <f>SUM('16ж'!BN22,'16м'!BN22)</f>
        <v>146</v>
      </c>
      <c r="BO22" s="7">
        <f>SUM('16ж'!BO22,'16м'!BO22)</f>
        <v>220</v>
      </c>
      <c r="BP22" s="7">
        <f>SUM('16ж'!BP22,'16м'!BP22)</f>
        <v>153</v>
      </c>
      <c r="BQ22" s="7">
        <f>SUM('16ж'!BQ22,'16м'!BQ22)</f>
        <v>164</v>
      </c>
      <c r="BR22" s="7">
        <f>SUM('16ж'!BR22,'16м'!BR22)</f>
        <v>117</v>
      </c>
      <c r="BS22" s="7">
        <f>SUM('16ж'!BS22,'16м'!BS22)</f>
        <v>136</v>
      </c>
      <c r="BT22" s="7">
        <f>SUM('16ж'!BT22,'16м'!BT22)</f>
        <v>105</v>
      </c>
      <c r="BU22" s="7">
        <f>SUM('16ж'!BU22,'16м'!BU22)</f>
        <v>44</v>
      </c>
      <c r="BV22" s="7">
        <f>SUM('16ж'!BV22,'16м'!BV22)</f>
        <v>52</v>
      </c>
      <c r="BW22" s="7">
        <f>SUM('16ж'!BW22,'16м'!BW22)</f>
        <v>25</v>
      </c>
      <c r="BX22" s="7">
        <f>SUM('16ж'!BX22,'16м'!BX22)</f>
        <v>43</v>
      </c>
      <c r="BY22" s="7">
        <f>SUM('16ж'!BY22,'16м'!BY22)</f>
        <v>68</v>
      </c>
      <c r="BZ22" s="7">
        <f>SUM('16ж'!BZ22,'16м'!BZ22)</f>
        <v>101</v>
      </c>
      <c r="CA22" s="7">
        <f>SUM('16ж'!CA22,'16м'!CA22)</f>
        <v>76</v>
      </c>
      <c r="CB22" s="7">
        <f>SUM('16ж'!CB22,'16м'!CB22)</f>
        <v>60</v>
      </c>
      <c r="CC22" s="7">
        <f>SUM('16ж'!CC22,'16м'!CC22)</f>
        <v>81</v>
      </c>
      <c r="CD22" s="7">
        <f>SUM('16ж'!CD22,'16м'!CD22)</f>
        <v>66</v>
      </c>
      <c r="CE22" s="7">
        <f>SUM('16ж'!CE22,'16м'!CE22)</f>
        <v>33</v>
      </c>
      <c r="CF22" s="7">
        <f>SUM('16ж'!CF22,'16м'!CF22)</f>
        <v>78</v>
      </c>
      <c r="CG22" s="7">
        <f>SUM('16ж'!CG22,'16м'!CG22)</f>
        <v>46</v>
      </c>
      <c r="CH22" s="7">
        <f>SUM('16ж'!CH22,'16м'!CH22)</f>
        <v>40</v>
      </c>
      <c r="CI22" s="7">
        <f>SUM('16ж'!CI22,'16м'!CI22)</f>
        <v>49</v>
      </c>
      <c r="CJ22" s="7">
        <f>SUM('16ж'!CJ22,'16м'!CJ22)</f>
        <v>45</v>
      </c>
      <c r="CK22" s="7">
        <f>SUM('16ж'!CK22,'16м'!CK22)</f>
        <v>13</v>
      </c>
      <c r="CL22" s="7">
        <f>SUM('16ж'!CL22,'16м'!CL22)</f>
        <v>48</v>
      </c>
      <c r="CM22" s="7">
        <f>SUM('16ж'!CM22,'16м'!CM22)</f>
        <v>15</v>
      </c>
      <c r="CN22" s="7">
        <f>SUM('16ж'!CN22,'16м'!CN22)</f>
        <v>12</v>
      </c>
      <c r="CO22" s="7">
        <f>SUM('16ж'!CO22,'16м'!CO22)</f>
        <v>9</v>
      </c>
      <c r="CP22" s="7">
        <f>SUM('16ж'!CP22,'16м'!CP22)</f>
        <v>26</v>
      </c>
      <c r="CQ22" s="7">
        <f>SUM('16ж'!CQ22,'16м'!CQ22)</f>
        <v>5</v>
      </c>
      <c r="CR22" s="7">
        <f>SUM('16ж'!CR22,'16м'!CR22)</f>
        <v>4</v>
      </c>
      <c r="CS22" s="7">
        <f>SUM('16ж'!CS22,'16м'!CS22)</f>
        <v>0</v>
      </c>
      <c r="CT22" s="7">
        <f>SUM('16ж'!CT22,'16м'!CT22)</f>
        <v>2</v>
      </c>
      <c r="CU22" s="7">
        <f>SUM('16ж'!CU22,'16м'!CU22)</f>
        <v>0</v>
      </c>
      <c r="CV22" s="7">
        <f>SUM('16ж'!CV22,'16м'!CV22)</f>
        <v>1</v>
      </c>
      <c r="CW22" s="7">
        <f>SUM('16ж'!CW22,'16м'!CW22)</f>
        <v>0</v>
      </c>
      <c r="CX22" s="7">
        <f>SUM('16ж'!CX22,'16м'!CX22)</f>
        <v>0</v>
      </c>
      <c r="CY22" s="7">
        <f>SUM('16ж'!CY22,'16м'!CY22)</f>
        <v>0</v>
      </c>
      <c r="DC22" s="7">
        <f>SUM('16ж'!DC22,'16м'!DC22)</f>
        <v>3706</v>
      </c>
      <c r="DD22" s="7">
        <f>SUM('16ж'!DD22,'16м'!DD22)</f>
        <v>8277</v>
      </c>
      <c r="DE22" s="18">
        <f>SUM('16ж'!DE22,'16м'!DE22)</f>
        <v>3585</v>
      </c>
    </row>
    <row r="23" spans="1:109" ht="20.25" customHeight="1">
      <c r="A23" s="87" t="s">
        <v>18</v>
      </c>
      <c r="B23" s="7">
        <f t="shared" si="9"/>
        <v>24326</v>
      </c>
      <c r="C23" s="7">
        <f>SUM('16ж'!C23,'16м'!C23)</f>
        <v>279</v>
      </c>
      <c r="D23" s="7">
        <f>SUM('16ж'!D23,'16м'!D23)</f>
        <v>306</v>
      </c>
      <c r="E23" s="7">
        <f>SUM('16ж'!E23,'16м'!E23)</f>
        <v>318</v>
      </c>
      <c r="F23" s="7">
        <f>SUM('16ж'!F23,'16м'!F23)</f>
        <v>389</v>
      </c>
      <c r="G23" s="7">
        <f>SUM('16ж'!G23,'16м'!G23)</f>
        <v>372</v>
      </c>
      <c r="H23" s="7">
        <f>SUM('16ж'!H23,'16м'!H23)</f>
        <v>350</v>
      </c>
      <c r="I23" s="7">
        <f>SUM('16ж'!I23,'16м'!I23)</f>
        <v>347</v>
      </c>
      <c r="J23" s="7">
        <f>SUM('16ж'!J23,'16м'!J23)</f>
        <v>368</v>
      </c>
      <c r="K23" s="7">
        <f>SUM('16ж'!K23,'16м'!K23)</f>
        <v>351</v>
      </c>
      <c r="L23" s="7">
        <f>SUM('16ж'!L23,'16м'!L23)</f>
        <v>299</v>
      </c>
      <c r="M23" s="7">
        <f>SUM('16ж'!M23,'16м'!M23)</f>
        <v>265</v>
      </c>
      <c r="N23" s="7">
        <f>SUM('16ж'!N23,'16м'!N23)</f>
        <v>273</v>
      </c>
      <c r="O23" s="7">
        <f>SUM('16ж'!O23,'16м'!O23)</f>
        <v>271</v>
      </c>
      <c r="P23" s="7">
        <f>SUM('16ж'!P23,'16м'!P23)</f>
        <v>294</v>
      </c>
      <c r="Q23" s="7">
        <f>SUM('16ж'!Q23,'16м'!Q23)</f>
        <v>315</v>
      </c>
      <c r="R23" s="7">
        <f>SUM('16ж'!R23,'16м'!R23)</f>
        <v>253</v>
      </c>
      <c r="S23" s="7">
        <f>SUM('16ж'!S23,'16м'!S23)</f>
        <v>229</v>
      </c>
      <c r="T23" s="7">
        <f>SUM('16ж'!T23,'16м'!T23)</f>
        <v>214</v>
      </c>
      <c r="U23" s="7">
        <f>SUM('16ж'!U23,'16м'!U23)</f>
        <v>171</v>
      </c>
      <c r="V23" s="7">
        <f>SUM('16ж'!V23,'16м'!V23)</f>
        <v>206</v>
      </c>
      <c r="W23" s="7">
        <f>SUM('16ж'!W23,'16м'!W23)</f>
        <v>211</v>
      </c>
      <c r="X23" s="7">
        <f>SUM('16ж'!X23,'16м'!X23)</f>
        <v>262</v>
      </c>
      <c r="Y23" s="7">
        <f>SUM('16ж'!Y23,'16м'!Y23)</f>
        <v>267</v>
      </c>
      <c r="Z23" s="7">
        <f>SUM('16ж'!Z23,'16м'!Z23)</f>
        <v>261</v>
      </c>
      <c r="AA23" s="7">
        <f>SUM('16ж'!AA23,'16м'!AA23)</f>
        <v>253</v>
      </c>
      <c r="AB23" s="7">
        <f>SUM('16ж'!AB23,'16м'!AB23)</f>
        <v>360</v>
      </c>
      <c r="AC23" s="7">
        <f>SUM('16ж'!AC23,'16м'!AC23)</f>
        <v>352</v>
      </c>
      <c r="AD23" s="7">
        <f>SUM('16ж'!AD23,'16м'!AD23)</f>
        <v>425</v>
      </c>
      <c r="AE23" s="7">
        <f>SUM('16ж'!AE23,'16м'!AE23)</f>
        <v>408</v>
      </c>
      <c r="AF23" s="7">
        <f>SUM('16ж'!AF23,'16м'!AF23)</f>
        <v>416</v>
      </c>
      <c r="AG23" s="7">
        <f>SUM('16ж'!AG23,'16м'!AG23)</f>
        <v>388</v>
      </c>
      <c r="AH23" s="7">
        <f>SUM('16ж'!AH23,'16м'!AH23)</f>
        <v>411</v>
      </c>
      <c r="AI23" s="7">
        <f>SUM('16ж'!AI23,'16м'!AI23)</f>
        <v>406</v>
      </c>
      <c r="AJ23" s="7">
        <f>SUM('16ж'!AJ23,'16м'!AJ23)</f>
        <v>361</v>
      </c>
      <c r="AK23" s="7">
        <f>SUM('16ж'!AK23,'16м'!AK23)</f>
        <v>341</v>
      </c>
      <c r="AL23" s="7">
        <f>SUM('16ж'!AL23,'16м'!AL23)</f>
        <v>348</v>
      </c>
      <c r="AM23" s="7">
        <f>SUM('16ж'!AM23,'16м'!AM23)</f>
        <v>317</v>
      </c>
      <c r="AN23" s="7">
        <f>SUM('16ж'!AN23,'16м'!AN23)</f>
        <v>330</v>
      </c>
      <c r="AO23" s="7">
        <f>SUM('16ж'!AO23,'16м'!AO23)</f>
        <v>312</v>
      </c>
      <c r="AP23" s="7">
        <f>SUM('16ж'!AP23,'16м'!AP23)</f>
        <v>351</v>
      </c>
      <c r="AQ23" s="7">
        <f>SUM('16ж'!AQ23,'16м'!AQ23)</f>
        <v>299</v>
      </c>
      <c r="AR23" s="7">
        <f>SUM('16ж'!AR23,'16м'!AR23)</f>
        <v>321</v>
      </c>
      <c r="AS23" s="7">
        <f>SUM('16ж'!AS23,'16м'!AS23)</f>
        <v>318</v>
      </c>
      <c r="AT23" s="7">
        <f>SUM('16ж'!AT23,'16м'!AT23)</f>
        <v>288</v>
      </c>
      <c r="AU23" s="7">
        <f>SUM('16ж'!AU23,'16м'!AU23)</f>
        <v>263</v>
      </c>
      <c r="AV23" s="7">
        <f>SUM('16ж'!AV23,'16м'!AV23)</f>
        <v>249</v>
      </c>
      <c r="AW23" s="7">
        <f>SUM('16ж'!AW23,'16м'!AW23)</f>
        <v>295</v>
      </c>
      <c r="AX23" s="7">
        <f>SUM('16ж'!AX23,'16м'!AX23)</f>
        <v>241</v>
      </c>
      <c r="AY23" s="7">
        <f>SUM('16ж'!AY23,'16м'!AY23)</f>
        <v>302</v>
      </c>
      <c r="AZ23" s="7">
        <f>SUM('16ж'!AZ23,'16м'!AZ23)</f>
        <v>324</v>
      </c>
      <c r="BA23" s="7">
        <f>SUM('16ж'!BA23,'16м'!BA23)</f>
        <v>311</v>
      </c>
      <c r="BB23" s="7">
        <f>SUM('16ж'!BB23,'16м'!BB23)</f>
        <v>348</v>
      </c>
      <c r="BC23" s="7">
        <f>SUM('16ж'!BC23,'16м'!BC23)</f>
        <v>361</v>
      </c>
      <c r="BD23" s="7">
        <f>SUM('16ж'!BD23,'16м'!BD23)</f>
        <v>402</v>
      </c>
      <c r="BE23" s="7">
        <f>SUM('16ж'!BE23,'16м'!BE23)</f>
        <v>466</v>
      </c>
      <c r="BF23" s="7">
        <f>SUM('16ж'!BF23,'16м'!BF23)</f>
        <v>477</v>
      </c>
      <c r="BG23" s="7">
        <f>SUM('16ж'!BG23,'16м'!BG23)</f>
        <v>500</v>
      </c>
      <c r="BH23" s="7">
        <f>SUM('16ж'!BH23,'16м'!BH23)</f>
        <v>458</v>
      </c>
      <c r="BI23" s="7">
        <f>SUM('16ж'!BI23,'16м'!BI23)</f>
        <v>433</v>
      </c>
      <c r="BJ23" s="7">
        <f>SUM('16ж'!BJ23,'16м'!BJ23)</f>
        <v>434</v>
      </c>
      <c r="BK23" s="7">
        <f>SUM('16ж'!BK23,'16м'!BK23)</f>
        <v>444</v>
      </c>
      <c r="BL23" s="7">
        <f>SUM('16ж'!BL23,'16м'!BL23)</f>
        <v>395</v>
      </c>
      <c r="BM23" s="7">
        <f>SUM('16ж'!BM23,'16м'!BM23)</f>
        <v>318</v>
      </c>
      <c r="BN23" s="7">
        <f>SUM('16ж'!BN23,'16м'!BN23)</f>
        <v>317</v>
      </c>
      <c r="BO23" s="7">
        <f>SUM('16ж'!BO23,'16м'!BO23)</f>
        <v>297</v>
      </c>
      <c r="BP23" s="7">
        <f>SUM('16ж'!BP23,'16м'!BP23)</f>
        <v>300</v>
      </c>
      <c r="BQ23" s="7">
        <f>SUM('16ж'!BQ23,'16м'!BQ23)</f>
        <v>289</v>
      </c>
      <c r="BR23" s="7">
        <f>SUM('16ж'!BR23,'16м'!BR23)</f>
        <v>180</v>
      </c>
      <c r="BS23" s="7">
        <f>SUM('16ж'!BS23,'16м'!BS23)</f>
        <v>212</v>
      </c>
      <c r="BT23" s="7">
        <f>SUM('16ж'!BT23,'16м'!BT23)</f>
        <v>174</v>
      </c>
      <c r="BU23" s="7">
        <f>SUM('16ж'!BU23,'16м'!BU23)</f>
        <v>102</v>
      </c>
      <c r="BV23" s="7">
        <f>SUM('16ж'!BV23,'16м'!BV23)</f>
        <v>69</v>
      </c>
      <c r="BW23" s="7">
        <f>SUM('16ж'!BW23,'16м'!BW23)</f>
        <v>54</v>
      </c>
      <c r="BX23" s="7">
        <f>SUM('16ж'!BX23,'16м'!BX23)</f>
        <v>97</v>
      </c>
      <c r="BY23" s="7">
        <f>SUM('16ж'!BY23,'16м'!BY23)</f>
        <v>153</v>
      </c>
      <c r="BZ23" s="7">
        <f>SUM('16ж'!BZ23,'16м'!BZ23)</f>
        <v>135</v>
      </c>
      <c r="CA23" s="7">
        <f>SUM('16ж'!CA23,'16м'!CA23)</f>
        <v>199</v>
      </c>
      <c r="CB23" s="7">
        <f>SUM('16ж'!CB23,'16м'!CB23)</f>
        <v>134</v>
      </c>
      <c r="CC23" s="7">
        <f>SUM('16ж'!CC23,'16м'!CC23)</f>
        <v>112</v>
      </c>
      <c r="CD23" s="7">
        <f>SUM('16ж'!CD23,'16м'!CD23)</f>
        <v>95</v>
      </c>
      <c r="CE23" s="7">
        <f>SUM('16ж'!CE23,'16м'!CE23)</f>
        <v>86</v>
      </c>
      <c r="CF23" s="7">
        <f>SUM('16ж'!CF23,'16м'!CF23)</f>
        <v>90</v>
      </c>
      <c r="CG23" s="7">
        <f>SUM('16ж'!CG23,'16м'!CG23)</f>
        <v>51</v>
      </c>
      <c r="CH23" s="7">
        <f>SUM('16ж'!CH23,'16м'!CH23)</f>
        <v>51</v>
      </c>
      <c r="CI23" s="7">
        <f>SUM('16ж'!CI23,'16м'!CI23)</f>
        <v>46</v>
      </c>
      <c r="CJ23" s="7">
        <f>SUM('16ж'!CJ23,'16м'!CJ23)</f>
        <v>52</v>
      </c>
      <c r="CK23" s="7">
        <f>SUM('16ж'!CK23,'16м'!CK23)</f>
        <v>40</v>
      </c>
      <c r="CL23" s="7">
        <f>SUM('16ж'!CL23,'16м'!CL23)</f>
        <v>42</v>
      </c>
      <c r="CM23" s="7">
        <f>SUM('16ж'!CM23,'16м'!CM23)</f>
        <v>14</v>
      </c>
      <c r="CN23" s="7">
        <f>SUM('16ж'!CN23,'16м'!CN23)</f>
        <v>1</v>
      </c>
      <c r="CO23" s="7">
        <f>SUM('16ж'!CO23,'16м'!CO23)</f>
        <v>3</v>
      </c>
      <c r="CP23" s="7">
        <f>SUM('16ж'!CP23,'16м'!CP23)</f>
        <v>12</v>
      </c>
      <c r="CQ23" s="7">
        <f>SUM('16ж'!CQ23,'16м'!CQ23)</f>
        <v>13</v>
      </c>
      <c r="CR23" s="7">
        <f>SUM('16ж'!CR23,'16м'!CR23)</f>
        <v>6</v>
      </c>
      <c r="CS23" s="7">
        <f>SUM('16ж'!CS23,'16м'!CS23)</f>
        <v>0</v>
      </c>
      <c r="CT23" s="7">
        <f>SUM('16ж'!CT23,'16м'!CT23)</f>
        <v>2</v>
      </c>
      <c r="CU23" s="7">
        <f>SUM('16ж'!CU23,'16м'!CU23)</f>
        <v>0</v>
      </c>
      <c r="CV23" s="7">
        <f>SUM('16ж'!CV23,'16м'!CV23)</f>
        <v>0</v>
      </c>
      <c r="CW23" s="7">
        <f>SUM('16ж'!CW23,'16м'!CW23)</f>
        <v>1</v>
      </c>
      <c r="CX23" s="7">
        <f>SUM('16ж'!CX23,'16м'!CX23)</f>
        <v>0</v>
      </c>
      <c r="CY23" s="7">
        <f>SUM('16ж'!CY23,'16м'!CY23)</f>
        <v>0</v>
      </c>
      <c r="DC23" s="7">
        <f>SUM('16ж'!DC23,'16м'!DC23)</f>
        <v>5050</v>
      </c>
      <c r="DD23" s="7">
        <f>SUM('16ж'!DD23,'16м'!DD23)</f>
        <v>13470</v>
      </c>
      <c r="DE23" s="18">
        <f>SUM('16ж'!DE23,'16м'!DE23)</f>
        <v>5806</v>
      </c>
    </row>
    <row r="24" spans="1:109" ht="20.25" customHeight="1">
      <c r="A24" s="87" t="s">
        <v>19</v>
      </c>
      <c r="B24" s="7">
        <f t="shared" si="9"/>
        <v>16828</v>
      </c>
      <c r="C24" s="7">
        <f>SUM('16ж'!C24,'16м'!C24)</f>
        <v>209</v>
      </c>
      <c r="D24" s="7">
        <f>SUM('16ж'!D24,'16м'!D24)</f>
        <v>239</v>
      </c>
      <c r="E24" s="7">
        <f>SUM('16ж'!E24,'16м'!E24)</f>
        <v>233</v>
      </c>
      <c r="F24" s="7">
        <f>SUM('16ж'!F24,'16м'!F24)</f>
        <v>284</v>
      </c>
      <c r="G24" s="7">
        <f>SUM('16ж'!G24,'16м'!G24)</f>
        <v>260</v>
      </c>
      <c r="H24" s="7">
        <f>SUM('16ж'!H24,'16м'!H24)</f>
        <v>242</v>
      </c>
      <c r="I24" s="7">
        <f>SUM('16ж'!I24,'16м'!I24)</f>
        <v>188</v>
      </c>
      <c r="J24" s="7">
        <f>SUM('16ж'!J24,'16м'!J24)</f>
        <v>194</v>
      </c>
      <c r="K24" s="7">
        <f>SUM('16ж'!K24,'16м'!K24)</f>
        <v>194</v>
      </c>
      <c r="L24" s="7">
        <f>SUM('16ж'!L24,'16м'!L24)</f>
        <v>158</v>
      </c>
      <c r="M24" s="7">
        <f>SUM('16ж'!M24,'16м'!M24)</f>
        <v>161</v>
      </c>
      <c r="N24" s="7">
        <f>SUM('16ж'!N24,'16м'!N24)</f>
        <v>182</v>
      </c>
      <c r="O24" s="7">
        <f>SUM('16ж'!O24,'16м'!O24)</f>
        <v>214</v>
      </c>
      <c r="P24" s="7">
        <f>SUM('16ж'!P24,'16м'!P24)</f>
        <v>193</v>
      </c>
      <c r="Q24" s="7">
        <f>SUM('16ж'!Q24,'16м'!Q24)</f>
        <v>161</v>
      </c>
      <c r="R24" s="7">
        <f>SUM('16ж'!R24,'16м'!R24)</f>
        <v>169</v>
      </c>
      <c r="S24" s="7">
        <f>SUM('16ж'!S24,'16м'!S24)</f>
        <v>108</v>
      </c>
      <c r="T24" s="7">
        <f>SUM('16ж'!T24,'16м'!T24)</f>
        <v>123</v>
      </c>
      <c r="U24" s="7">
        <f>SUM('16ж'!U24,'16м'!U24)</f>
        <v>78</v>
      </c>
      <c r="V24" s="7">
        <f>SUM('16ж'!V24,'16м'!V24)</f>
        <v>106</v>
      </c>
      <c r="W24" s="7">
        <f>SUM('16ж'!W24,'16м'!W24)</f>
        <v>122</v>
      </c>
      <c r="X24" s="7">
        <f>SUM('16ж'!X24,'16м'!X24)</f>
        <v>119</v>
      </c>
      <c r="Y24" s="7">
        <f>SUM('16ж'!Y24,'16м'!Y24)</f>
        <v>118</v>
      </c>
      <c r="Z24" s="7">
        <f>SUM('16ж'!Z24,'16м'!Z24)</f>
        <v>117</v>
      </c>
      <c r="AA24" s="7">
        <f>SUM('16ж'!AA24,'16м'!AA24)</f>
        <v>104</v>
      </c>
      <c r="AB24" s="7">
        <f>SUM('16ж'!AB24,'16м'!AB24)</f>
        <v>149</v>
      </c>
      <c r="AC24" s="7">
        <f>SUM('16ж'!AC24,'16м'!AC24)</f>
        <v>163</v>
      </c>
      <c r="AD24" s="7">
        <f>SUM('16ж'!AD24,'16м'!AD24)</f>
        <v>192</v>
      </c>
      <c r="AE24" s="7">
        <f>SUM('16ж'!AE24,'16м'!AE24)</f>
        <v>237</v>
      </c>
      <c r="AF24" s="7">
        <f>SUM('16ж'!AF24,'16м'!AF24)</f>
        <v>247</v>
      </c>
      <c r="AG24" s="7">
        <f>SUM('16ж'!AG24,'16м'!AG24)</f>
        <v>247</v>
      </c>
      <c r="AH24" s="7">
        <f>SUM('16ж'!AH24,'16м'!AH24)</f>
        <v>185</v>
      </c>
      <c r="AI24" s="7">
        <f>SUM('16ж'!AI24,'16м'!AI24)</f>
        <v>201</v>
      </c>
      <c r="AJ24" s="7">
        <f>SUM('16ж'!AJ24,'16м'!AJ24)</f>
        <v>205</v>
      </c>
      <c r="AK24" s="7">
        <f>SUM('16ж'!AK24,'16м'!AK24)</f>
        <v>205</v>
      </c>
      <c r="AL24" s="7">
        <f>SUM('16ж'!AL24,'16м'!AL24)</f>
        <v>193</v>
      </c>
      <c r="AM24" s="7">
        <f>SUM('16ж'!AM24,'16м'!AM24)</f>
        <v>180</v>
      </c>
      <c r="AN24" s="7">
        <f>SUM('16ж'!AN24,'16м'!AN24)</f>
        <v>196</v>
      </c>
      <c r="AO24" s="7">
        <f>SUM('16ж'!AO24,'16м'!AO24)</f>
        <v>242</v>
      </c>
      <c r="AP24" s="7">
        <f>SUM('16ж'!AP24,'16м'!AP24)</f>
        <v>222</v>
      </c>
      <c r="AQ24" s="7">
        <f>SUM('16ж'!AQ24,'16м'!AQ24)</f>
        <v>220</v>
      </c>
      <c r="AR24" s="7">
        <f>SUM('16ж'!AR24,'16м'!AR24)</f>
        <v>202</v>
      </c>
      <c r="AS24" s="7">
        <f>SUM('16ж'!AS24,'16м'!AS24)</f>
        <v>186</v>
      </c>
      <c r="AT24" s="7">
        <f>SUM('16ж'!AT24,'16м'!AT24)</f>
        <v>213</v>
      </c>
      <c r="AU24" s="7">
        <f>SUM('16ж'!AU24,'16м'!AU24)</f>
        <v>207</v>
      </c>
      <c r="AV24" s="7">
        <f>SUM('16ж'!AV24,'16м'!AV24)</f>
        <v>213</v>
      </c>
      <c r="AW24" s="7">
        <f>SUM('16ж'!AW24,'16м'!AW24)</f>
        <v>202</v>
      </c>
      <c r="AX24" s="7">
        <f>SUM('16ж'!AX24,'16м'!AX24)</f>
        <v>171</v>
      </c>
      <c r="AY24" s="7">
        <f>SUM('16ж'!AY24,'16м'!AY24)</f>
        <v>241</v>
      </c>
      <c r="AZ24" s="7">
        <f>SUM('16ж'!AZ24,'16м'!AZ24)</f>
        <v>272</v>
      </c>
      <c r="BA24" s="7">
        <f>SUM('16ж'!BA24,'16м'!BA24)</f>
        <v>262</v>
      </c>
      <c r="BB24" s="7">
        <f>SUM('16ж'!BB24,'16м'!BB24)</f>
        <v>275</v>
      </c>
      <c r="BC24" s="7">
        <f>SUM('16ж'!BC24,'16м'!BC24)</f>
        <v>322</v>
      </c>
      <c r="BD24" s="7">
        <f>SUM('16ж'!BD24,'16м'!BD24)</f>
        <v>325</v>
      </c>
      <c r="BE24" s="7">
        <f>SUM('16ж'!BE24,'16м'!BE24)</f>
        <v>338</v>
      </c>
      <c r="BF24" s="7">
        <f>SUM('16ж'!BF24,'16м'!BF24)</f>
        <v>372</v>
      </c>
      <c r="BG24" s="7">
        <f>SUM('16ж'!BG24,'16м'!BG24)</f>
        <v>366</v>
      </c>
      <c r="BH24" s="7">
        <f>SUM('16ж'!BH24,'16м'!BH24)</f>
        <v>351</v>
      </c>
      <c r="BI24" s="7">
        <f>SUM('16ж'!BI24,'16м'!BI24)</f>
        <v>337</v>
      </c>
      <c r="BJ24" s="7">
        <f>SUM('16ж'!BJ24,'16м'!BJ24)</f>
        <v>275</v>
      </c>
      <c r="BK24" s="7">
        <f>SUM('16ж'!BK24,'16м'!BK24)</f>
        <v>295</v>
      </c>
      <c r="BL24" s="7">
        <f>SUM('16ж'!BL24,'16м'!BL24)</f>
        <v>288</v>
      </c>
      <c r="BM24" s="7">
        <f>SUM('16ж'!BM24,'16м'!BM24)</f>
        <v>262</v>
      </c>
      <c r="BN24" s="7">
        <f>SUM('16ж'!BN24,'16м'!BN24)</f>
        <v>253</v>
      </c>
      <c r="BO24" s="7">
        <f>SUM('16ж'!BO24,'16м'!BO24)</f>
        <v>247</v>
      </c>
      <c r="BP24" s="7">
        <f>SUM('16ж'!BP24,'16м'!BP24)</f>
        <v>233</v>
      </c>
      <c r="BQ24" s="7">
        <f>SUM('16ж'!BQ24,'16м'!BQ24)</f>
        <v>238</v>
      </c>
      <c r="BR24" s="7">
        <f>SUM('16ж'!BR24,'16м'!BR24)</f>
        <v>139</v>
      </c>
      <c r="BS24" s="7">
        <f>SUM('16ж'!BS24,'16м'!BS24)</f>
        <v>160</v>
      </c>
      <c r="BT24" s="7">
        <f>SUM('16ж'!BT24,'16м'!BT24)</f>
        <v>119</v>
      </c>
      <c r="BU24" s="7">
        <f>SUM('16ж'!BU24,'16м'!BU24)</f>
        <v>64</v>
      </c>
      <c r="BV24" s="7">
        <f>SUM('16ж'!BV24,'16м'!BV24)</f>
        <v>47</v>
      </c>
      <c r="BW24" s="7">
        <f>SUM('16ж'!BW24,'16м'!BW24)</f>
        <v>34</v>
      </c>
      <c r="BX24" s="7">
        <f>SUM('16ж'!BX24,'16м'!BX24)</f>
        <v>84</v>
      </c>
      <c r="BY24" s="7">
        <f>SUM('16ж'!BY24,'16м'!BY24)</f>
        <v>146</v>
      </c>
      <c r="BZ24" s="7">
        <f>SUM('16ж'!BZ24,'16м'!BZ24)</f>
        <v>133</v>
      </c>
      <c r="CA24" s="7">
        <f>SUM('16ж'!CA24,'16м'!CA24)</f>
        <v>201</v>
      </c>
      <c r="CB24" s="7">
        <f>SUM('16ж'!CB24,'16м'!CB24)</f>
        <v>108</v>
      </c>
      <c r="CC24" s="7">
        <f>SUM('16ж'!CC24,'16м'!CC24)</f>
        <v>117</v>
      </c>
      <c r="CD24" s="7">
        <f>SUM('16ж'!CD24,'16м'!CD24)</f>
        <v>160</v>
      </c>
      <c r="CE24" s="7">
        <f>SUM('16ж'!CE24,'16м'!CE24)</f>
        <v>129</v>
      </c>
      <c r="CF24" s="7">
        <f>SUM('16ж'!CF24,'16м'!CF24)</f>
        <v>93</v>
      </c>
      <c r="CG24" s="7">
        <f>SUM('16ж'!CG24,'16м'!CG24)</f>
        <v>110</v>
      </c>
      <c r="CH24" s="7">
        <f>SUM('16ж'!CH24,'16м'!CH24)</f>
        <v>127</v>
      </c>
      <c r="CI24" s="7">
        <f>SUM('16ж'!CI24,'16м'!CI24)</f>
        <v>85</v>
      </c>
      <c r="CJ24" s="7">
        <f>SUM('16ж'!CJ24,'16м'!CJ24)</f>
        <v>103</v>
      </c>
      <c r="CK24" s="7">
        <f>SUM('16ж'!CK24,'16м'!CK24)</f>
        <v>51</v>
      </c>
      <c r="CL24" s="7">
        <f>SUM('16ж'!CL24,'16м'!CL24)</f>
        <v>46</v>
      </c>
      <c r="CM24" s="7">
        <f>SUM('16ж'!CM24,'16м'!CM24)</f>
        <v>32</v>
      </c>
      <c r="CN24" s="7">
        <f>SUM('16ж'!CN24,'16м'!CN24)</f>
        <v>1</v>
      </c>
      <c r="CO24" s="7">
        <f>SUM('16ж'!CO24,'16м'!CO24)</f>
        <v>12</v>
      </c>
      <c r="CP24" s="7">
        <f>SUM('16ж'!CP24,'16м'!CP24)</f>
        <v>1</v>
      </c>
      <c r="CQ24" s="7">
        <f>SUM('16ж'!CQ24,'16м'!CQ24)</f>
        <v>1</v>
      </c>
      <c r="CR24" s="7">
        <f>SUM('16ж'!CR24,'16м'!CR24)</f>
        <v>8</v>
      </c>
      <c r="CS24" s="7">
        <f>SUM('16ж'!CS24,'16м'!CS24)</f>
        <v>10</v>
      </c>
      <c r="CT24" s="7">
        <f>SUM('16ж'!CT24,'16м'!CT24)</f>
        <v>0</v>
      </c>
      <c r="CU24" s="7">
        <f>SUM('16ж'!CU24,'16м'!CU24)</f>
        <v>0</v>
      </c>
      <c r="CV24" s="7">
        <f>SUM('16ж'!CV24,'16м'!CV24)</f>
        <v>0</v>
      </c>
      <c r="CW24" s="7">
        <f>SUM('16ж'!CW24,'16м'!CW24)</f>
        <v>1</v>
      </c>
      <c r="CX24" s="7">
        <f>SUM('16ж'!CX24,'16м'!CX24)</f>
        <v>0</v>
      </c>
      <c r="CY24" s="7">
        <f>SUM('16ж'!CY24,'16м'!CY24)</f>
        <v>0</v>
      </c>
      <c r="DC24" s="7">
        <f>SUM('16ж'!DC24,'16м'!DC24)</f>
        <v>3281</v>
      </c>
      <c r="DD24" s="7">
        <f>SUM('16ж'!DD24,'16м'!DD24)</f>
        <v>8540</v>
      </c>
      <c r="DE24" s="18">
        <f>SUM('16ж'!DE24,'16м'!DE24)</f>
        <v>5007</v>
      </c>
    </row>
    <row r="25" spans="1:109" ht="20.25" customHeight="1">
      <c r="A25" s="87" t="s">
        <v>20</v>
      </c>
      <c r="B25" s="7">
        <f t="shared" si="9"/>
        <v>8446</v>
      </c>
      <c r="C25" s="7">
        <f>SUM('16ж'!C25,'16м'!C25)</f>
        <v>110</v>
      </c>
      <c r="D25" s="7">
        <f>SUM('16ж'!D25,'16м'!D25)</f>
        <v>109</v>
      </c>
      <c r="E25" s="7">
        <f>SUM('16ж'!E25,'16м'!E25)</f>
        <v>149</v>
      </c>
      <c r="F25" s="7">
        <f>SUM('16ж'!F25,'16м'!F25)</f>
        <v>125</v>
      </c>
      <c r="G25" s="7">
        <f>SUM('16ж'!G25,'16м'!G25)</f>
        <v>124</v>
      </c>
      <c r="H25" s="7">
        <f>SUM('16ж'!H25,'16м'!H25)</f>
        <v>105</v>
      </c>
      <c r="I25" s="7">
        <f>SUM('16ж'!I25,'16м'!I25)</f>
        <v>114</v>
      </c>
      <c r="J25" s="7">
        <f>SUM('16ж'!J25,'16м'!J25)</f>
        <v>103</v>
      </c>
      <c r="K25" s="7">
        <f>SUM('16ж'!K25,'16м'!K25)</f>
        <v>130</v>
      </c>
      <c r="L25" s="7">
        <f>SUM('16ж'!L25,'16м'!L25)</f>
        <v>91</v>
      </c>
      <c r="M25" s="7">
        <f>SUM('16ж'!M25,'16м'!M25)</f>
        <v>80</v>
      </c>
      <c r="N25" s="7">
        <f>SUM('16ж'!N25,'16м'!N25)</f>
        <v>98</v>
      </c>
      <c r="O25" s="7">
        <f>SUM('16ж'!O25,'16м'!O25)</f>
        <v>106</v>
      </c>
      <c r="P25" s="7">
        <f>SUM('16ж'!P25,'16м'!P25)</f>
        <v>109</v>
      </c>
      <c r="Q25" s="7">
        <f>SUM('16ж'!Q25,'16м'!Q25)</f>
        <v>106</v>
      </c>
      <c r="R25" s="7">
        <f>SUM('16ж'!R25,'16м'!R25)</f>
        <v>90</v>
      </c>
      <c r="S25" s="7">
        <f>SUM('16ж'!S25,'16м'!S25)</f>
        <v>90</v>
      </c>
      <c r="T25" s="7">
        <f>SUM('16ж'!T25,'16м'!T25)</f>
        <v>78</v>
      </c>
      <c r="U25" s="7">
        <f>SUM('16ж'!U25,'16м'!U25)</f>
        <v>77</v>
      </c>
      <c r="V25" s="7">
        <f>SUM('16ж'!V25,'16м'!V25)</f>
        <v>68</v>
      </c>
      <c r="W25" s="7">
        <f>SUM('16ж'!W25,'16м'!W25)</f>
        <v>96</v>
      </c>
      <c r="X25" s="7">
        <f>SUM('16ж'!X25,'16м'!X25)</f>
        <v>79</v>
      </c>
      <c r="Y25" s="7">
        <f>SUM('16ж'!Y25,'16м'!Y25)</f>
        <v>65</v>
      </c>
      <c r="Z25" s="7">
        <f>SUM('16ж'!Z25,'16м'!Z25)</f>
        <v>38</v>
      </c>
      <c r="AA25" s="7">
        <f>SUM('16ж'!AA25,'16м'!AA25)</f>
        <v>49</v>
      </c>
      <c r="AB25" s="7">
        <f>SUM('16ж'!AB25,'16м'!AB25)</f>
        <v>56</v>
      </c>
      <c r="AC25" s="7">
        <f>SUM('16ж'!AC25,'16м'!AC25)</f>
        <v>51</v>
      </c>
      <c r="AD25" s="7">
        <f>SUM('16ж'!AD25,'16м'!AD25)</f>
        <v>115</v>
      </c>
      <c r="AE25" s="7">
        <f>SUM('16ж'!AE25,'16м'!AE25)</f>
        <v>69</v>
      </c>
      <c r="AF25" s="7">
        <f>SUM('16ж'!AF25,'16м'!AF25)</f>
        <v>74</v>
      </c>
      <c r="AG25" s="7">
        <f>SUM('16ж'!AG25,'16м'!AG25)</f>
        <v>92</v>
      </c>
      <c r="AH25" s="7">
        <f>SUM('16ж'!AH25,'16м'!AH25)</f>
        <v>80</v>
      </c>
      <c r="AI25" s="7">
        <f>SUM('16ж'!AI25,'16м'!AI25)</f>
        <v>68</v>
      </c>
      <c r="AJ25" s="7">
        <f>SUM('16ж'!AJ25,'16м'!AJ25)</f>
        <v>62</v>
      </c>
      <c r="AK25" s="7">
        <f>SUM('16ж'!AK25,'16м'!AK25)</f>
        <v>89</v>
      </c>
      <c r="AL25" s="7">
        <f>SUM('16ж'!AL25,'16м'!AL25)</f>
        <v>64</v>
      </c>
      <c r="AM25" s="7">
        <f>SUM('16ж'!AM25,'16м'!AM25)</f>
        <v>98</v>
      </c>
      <c r="AN25" s="7">
        <f>SUM('16ж'!AN25,'16м'!AN25)</f>
        <v>81</v>
      </c>
      <c r="AO25" s="7">
        <f>SUM('16ж'!AO25,'16м'!AO25)</f>
        <v>83</v>
      </c>
      <c r="AP25" s="7">
        <f>SUM('16ж'!AP25,'16м'!AP25)</f>
        <v>132</v>
      </c>
      <c r="AQ25" s="7">
        <f>SUM('16ж'!AQ25,'16м'!AQ25)</f>
        <v>134</v>
      </c>
      <c r="AR25" s="7">
        <f>SUM('16ж'!AR25,'16м'!AR25)</f>
        <v>109</v>
      </c>
      <c r="AS25" s="7">
        <f>SUM('16ж'!AS25,'16м'!AS25)</f>
        <v>104</v>
      </c>
      <c r="AT25" s="7">
        <f>SUM('16ж'!AT25,'16м'!AT25)</f>
        <v>139</v>
      </c>
      <c r="AU25" s="7">
        <f>SUM('16ж'!AU25,'16м'!AU25)</f>
        <v>115</v>
      </c>
      <c r="AV25" s="7">
        <f>SUM('16ж'!AV25,'16м'!AV25)</f>
        <v>93</v>
      </c>
      <c r="AW25" s="7">
        <f>SUM('16ж'!AW25,'16м'!AW25)</f>
        <v>114</v>
      </c>
      <c r="AX25" s="7">
        <f>SUM('16ж'!AX25,'16м'!AX25)</f>
        <v>125</v>
      </c>
      <c r="AY25" s="7">
        <f>SUM('16ж'!AY25,'16м'!AY25)</f>
        <v>132</v>
      </c>
      <c r="AZ25" s="7">
        <f>SUM('16ж'!AZ25,'16м'!AZ25)</f>
        <v>154</v>
      </c>
      <c r="BA25" s="7">
        <f>SUM('16ж'!BA25,'16м'!BA25)</f>
        <v>145</v>
      </c>
      <c r="BB25" s="7">
        <f>SUM('16ж'!BB25,'16м'!BB25)</f>
        <v>141</v>
      </c>
      <c r="BC25" s="7">
        <f>SUM('16ж'!BC25,'16м'!BC25)</f>
        <v>187</v>
      </c>
      <c r="BD25" s="7">
        <f>SUM('16ж'!BD25,'16м'!BD25)</f>
        <v>154</v>
      </c>
      <c r="BE25" s="7">
        <f>SUM('16ж'!BE25,'16м'!BE25)</f>
        <v>184</v>
      </c>
      <c r="BF25" s="7">
        <f>SUM('16ж'!BF25,'16м'!BF25)</f>
        <v>200</v>
      </c>
      <c r="BG25" s="7">
        <f>SUM('16ж'!BG25,'16м'!BG25)</f>
        <v>184</v>
      </c>
      <c r="BH25" s="7">
        <f>SUM('16ж'!BH25,'16м'!BH25)</f>
        <v>184</v>
      </c>
      <c r="BI25" s="7">
        <f>SUM('16ж'!BI25,'16м'!BI25)</f>
        <v>175</v>
      </c>
      <c r="BJ25" s="7">
        <f>SUM('16ж'!BJ25,'16м'!BJ25)</f>
        <v>134</v>
      </c>
      <c r="BK25" s="7">
        <f>SUM('16ж'!BK25,'16м'!BK25)</f>
        <v>149</v>
      </c>
      <c r="BL25" s="7">
        <f>SUM('16ж'!BL25,'16м'!BL25)</f>
        <v>163</v>
      </c>
      <c r="BM25" s="7">
        <f>SUM('16ж'!BM25,'16м'!BM25)</f>
        <v>102</v>
      </c>
      <c r="BN25" s="7">
        <f>SUM('16ж'!BN25,'16м'!BN25)</f>
        <v>138</v>
      </c>
      <c r="BO25" s="7">
        <f>SUM('16ж'!BO25,'16м'!BO25)</f>
        <v>122</v>
      </c>
      <c r="BP25" s="7">
        <f>SUM('16ж'!BP25,'16м'!BP25)</f>
        <v>88</v>
      </c>
      <c r="BQ25" s="7">
        <f>SUM('16ж'!BQ25,'16м'!BQ25)</f>
        <v>94</v>
      </c>
      <c r="BR25" s="7">
        <f>SUM('16ж'!BR25,'16м'!BR25)</f>
        <v>74</v>
      </c>
      <c r="BS25" s="7">
        <f>SUM('16ж'!BS25,'16м'!BS25)</f>
        <v>85</v>
      </c>
      <c r="BT25" s="7">
        <f>SUM('16ж'!BT25,'16м'!BT25)</f>
        <v>82</v>
      </c>
      <c r="BU25" s="7">
        <f>SUM('16ж'!BU25,'16м'!BU25)</f>
        <v>39</v>
      </c>
      <c r="BV25" s="7">
        <f>SUM('16ж'!BV25,'16м'!BV25)</f>
        <v>26</v>
      </c>
      <c r="BW25" s="7">
        <f>SUM('16ж'!BW25,'16м'!BW25)</f>
        <v>28</v>
      </c>
      <c r="BX25" s="7">
        <f>SUM('16ж'!BX25,'16м'!BX25)</f>
        <v>34</v>
      </c>
      <c r="BY25" s="7">
        <f>SUM('16ж'!BY25,'16м'!BY25)</f>
        <v>57</v>
      </c>
      <c r="BZ25" s="7">
        <f>SUM('16ж'!BZ25,'16м'!BZ25)</f>
        <v>65</v>
      </c>
      <c r="CA25" s="7">
        <f>SUM('16ж'!CA25,'16м'!CA25)</f>
        <v>66</v>
      </c>
      <c r="CB25" s="7">
        <f>SUM('16ж'!CB25,'16м'!CB25)</f>
        <v>69</v>
      </c>
      <c r="CC25" s="7">
        <f>SUM('16ж'!CC25,'16м'!CC25)</f>
        <v>52</v>
      </c>
      <c r="CD25" s="7">
        <f>SUM('16ж'!CD25,'16м'!CD25)</f>
        <v>48</v>
      </c>
      <c r="CE25" s="7">
        <f>SUM('16ж'!CE25,'16м'!CE25)</f>
        <v>67</v>
      </c>
      <c r="CF25" s="7">
        <f>SUM('16ж'!CF25,'16м'!CF25)</f>
        <v>59</v>
      </c>
      <c r="CG25" s="7">
        <f>SUM('16ж'!CG25,'16м'!CG25)</f>
        <v>28</v>
      </c>
      <c r="CH25" s="7">
        <f>SUM('16ж'!CH25,'16м'!CH25)</f>
        <v>29</v>
      </c>
      <c r="CI25" s="7">
        <f>SUM('16ж'!CI25,'16м'!CI25)</f>
        <v>30</v>
      </c>
      <c r="CJ25" s="7">
        <f>SUM('16ж'!CJ25,'16м'!CJ25)</f>
        <v>16</v>
      </c>
      <c r="CK25" s="7">
        <f>SUM('16ж'!CK25,'16м'!CK25)</f>
        <v>20</v>
      </c>
      <c r="CL25" s="7">
        <f>SUM('16ж'!CL25,'16м'!CL25)</f>
        <v>34</v>
      </c>
      <c r="CM25" s="7">
        <f>SUM('16ж'!CM25,'16м'!CM25)</f>
        <v>15</v>
      </c>
      <c r="CN25" s="7">
        <f>SUM('16ж'!CN25,'16м'!CN25)</f>
        <v>28</v>
      </c>
      <c r="CO25" s="7">
        <f>SUM('16ж'!CO25,'16м'!CO25)</f>
        <v>8</v>
      </c>
      <c r="CP25" s="7">
        <f>SUM('16ж'!CP25,'16м'!CP25)</f>
        <v>10</v>
      </c>
      <c r="CQ25" s="7">
        <f>SUM('16ж'!CQ25,'16м'!CQ25)</f>
        <v>0</v>
      </c>
      <c r="CR25" s="7">
        <f>SUM('16ж'!CR25,'16м'!CR25)</f>
        <v>0</v>
      </c>
      <c r="CS25" s="7">
        <f>SUM('16ж'!CS25,'16м'!CS25)</f>
        <v>3</v>
      </c>
      <c r="CT25" s="7">
        <f>SUM('16ж'!CT25,'16м'!CT25)</f>
        <v>0</v>
      </c>
      <c r="CU25" s="7">
        <f>SUM('16ж'!CU25,'16м'!CU25)</f>
        <v>4</v>
      </c>
      <c r="CV25" s="7">
        <f>SUM('16ж'!CV25,'16м'!CV25)</f>
        <v>1</v>
      </c>
      <c r="CW25" s="7">
        <f>SUM('16ж'!CW25,'16м'!CW25)</f>
        <v>2</v>
      </c>
      <c r="CX25" s="7">
        <f>SUM('16ж'!CX25,'16м'!CX25)</f>
        <v>0</v>
      </c>
      <c r="CY25" s="7">
        <f>SUM('16ж'!CY25,'16м'!CY25)</f>
        <v>1</v>
      </c>
      <c r="DC25" s="7">
        <f>SUM('16ж'!DC25,'16м'!DC25)</f>
        <v>1749</v>
      </c>
      <c r="DD25" s="7">
        <f>SUM('16ж'!DD25,'16м'!DD25)</f>
        <v>4308</v>
      </c>
      <c r="DE25" s="18">
        <f>SUM('16ж'!DE25,'16м'!DE25)</f>
        <v>2389</v>
      </c>
    </row>
    <row r="26" spans="1:109" ht="20.25" customHeight="1">
      <c r="A26" s="87" t="s">
        <v>21</v>
      </c>
      <c r="B26" s="7">
        <f t="shared" si="9"/>
        <v>12112</v>
      </c>
      <c r="C26" s="7">
        <f>SUM('16ж'!C26,'16м'!C26)</f>
        <v>188</v>
      </c>
      <c r="D26" s="7">
        <f>SUM('16ж'!D26,'16м'!D26)</f>
        <v>202</v>
      </c>
      <c r="E26" s="7">
        <f>SUM('16ж'!E26,'16м'!E26)</f>
        <v>205</v>
      </c>
      <c r="F26" s="7">
        <f>SUM('16ж'!F26,'16м'!F26)</f>
        <v>223</v>
      </c>
      <c r="G26" s="7">
        <f>SUM('16ж'!G26,'16м'!G26)</f>
        <v>239</v>
      </c>
      <c r="H26" s="7">
        <f>SUM('16ж'!H26,'16м'!H26)</f>
        <v>172</v>
      </c>
      <c r="I26" s="7">
        <f>SUM('16ж'!I26,'16м'!I26)</f>
        <v>227</v>
      </c>
      <c r="J26" s="7">
        <f>SUM('16ж'!J26,'16м'!J26)</f>
        <v>167</v>
      </c>
      <c r="K26" s="7">
        <f>SUM('16ж'!K26,'16м'!K26)</f>
        <v>159</v>
      </c>
      <c r="L26" s="7">
        <f>SUM('16ж'!L26,'16м'!L26)</f>
        <v>133</v>
      </c>
      <c r="M26" s="7">
        <f>SUM('16ж'!M26,'16м'!M26)</f>
        <v>118</v>
      </c>
      <c r="N26" s="7">
        <f>SUM('16ж'!N26,'16м'!N26)</f>
        <v>154</v>
      </c>
      <c r="O26" s="7">
        <f>SUM('16ж'!O26,'16м'!O26)</f>
        <v>117</v>
      </c>
      <c r="P26" s="7">
        <f>SUM('16ж'!P26,'16м'!P26)</f>
        <v>157</v>
      </c>
      <c r="Q26" s="7">
        <f>SUM('16ж'!Q26,'16м'!Q26)</f>
        <v>150</v>
      </c>
      <c r="R26" s="7">
        <f>SUM('16ж'!R26,'16м'!R26)</f>
        <v>127</v>
      </c>
      <c r="S26" s="7">
        <f>SUM('16ж'!S26,'16м'!S26)</f>
        <v>164</v>
      </c>
      <c r="T26" s="7">
        <f>SUM('16ж'!T26,'16м'!T26)</f>
        <v>150</v>
      </c>
      <c r="U26" s="7">
        <f>SUM('16ж'!U26,'16м'!U26)</f>
        <v>132</v>
      </c>
      <c r="V26" s="7">
        <f>SUM('16ж'!V26,'16м'!V26)</f>
        <v>119</v>
      </c>
      <c r="W26" s="7">
        <f>SUM('16ж'!W26,'16м'!W26)</f>
        <v>116</v>
      </c>
      <c r="X26" s="7">
        <f>SUM('16ж'!X26,'16м'!X26)</f>
        <v>145</v>
      </c>
      <c r="Y26" s="7">
        <f>SUM('16ж'!Y26,'16м'!Y26)</f>
        <v>168</v>
      </c>
      <c r="Z26" s="7">
        <f>SUM('16ж'!Z26,'16м'!Z26)</f>
        <v>96</v>
      </c>
      <c r="AA26" s="7">
        <f>SUM('16ж'!AA26,'16м'!AA26)</f>
        <v>95</v>
      </c>
      <c r="AB26" s="7">
        <f>SUM('16ж'!AB26,'16м'!AB26)</f>
        <v>137</v>
      </c>
      <c r="AC26" s="7">
        <f>SUM('16ж'!AC26,'16м'!AC26)</f>
        <v>129</v>
      </c>
      <c r="AD26" s="7">
        <f>SUM('16ж'!AD26,'16м'!AD26)</f>
        <v>133</v>
      </c>
      <c r="AE26" s="7">
        <f>SUM('16ж'!AE26,'16м'!AE26)</f>
        <v>145</v>
      </c>
      <c r="AF26" s="7">
        <f>SUM('16ж'!AF26,'16м'!AF26)</f>
        <v>150</v>
      </c>
      <c r="AG26" s="7">
        <f>SUM('16ж'!AG26,'16м'!AG26)</f>
        <v>170</v>
      </c>
      <c r="AH26" s="7">
        <f>SUM('16ж'!AH26,'16м'!AH26)</f>
        <v>172</v>
      </c>
      <c r="AI26" s="7">
        <f>SUM('16ж'!AI26,'16м'!AI26)</f>
        <v>191</v>
      </c>
      <c r="AJ26" s="7">
        <f>SUM('16ж'!AJ26,'16м'!AJ26)</f>
        <v>168</v>
      </c>
      <c r="AK26" s="7">
        <f>SUM('16ж'!AK26,'16м'!AK26)</f>
        <v>152</v>
      </c>
      <c r="AL26" s="7">
        <f>SUM('16ж'!AL26,'16м'!AL26)</f>
        <v>163</v>
      </c>
      <c r="AM26" s="7">
        <f>SUM('16ж'!AM26,'16м'!AM26)</f>
        <v>148</v>
      </c>
      <c r="AN26" s="7">
        <f>SUM('16ж'!AN26,'16м'!AN26)</f>
        <v>142</v>
      </c>
      <c r="AO26" s="7">
        <f>SUM('16ж'!AO26,'16м'!AO26)</f>
        <v>159</v>
      </c>
      <c r="AP26" s="7">
        <f>SUM('16ж'!AP26,'16м'!AP26)</f>
        <v>158</v>
      </c>
      <c r="AQ26" s="7">
        <f>SUM('16ж'!AQ26,'16м'!AQ26)</f>
        <v>180</v>
      </c>
      <c r="AR26" s="7">
        <f>SUM('16ж'!AR26,'16м'!AR26)</f>
        <v>172</v>
      </c>
      <c r="AS26" s="7">
        <f>SUM('16ж'!AS26,'16м'!AS26)</f>
        <v>145</v>
      </c>
      <c r="AT26" s="7">
        <f>SUM('16ж'!AT26,'16м'!AT26)</f>
        <v>163</v>
      </c>
      <c r="AU26" s="7">
        <f>SUM('16ж'!AU26,'16м'!AU26)</f>
        <v>165</v>
      </c>
      <c r="AV26" s="7">
        <f>SUM('16ж'!AV26,'16м'!AV26)</f>
        <v>151</v>
      </c>
      <c r="AW26" s="7">
        <f>SUM('16ж'!AW26,'16м'!AW26)</f>
        <v>138</v>
      </c>
      <c r="AX26" s="7">
        <f>SUM('16ж'!AX26,'16м'!AX26)</f>
        <v>178</v>
      </c>
      <c r="AY26" s="7">
        <f>SUM('16ж'!AY26,'16м'!AY26)</f>
        <v>177</v>
      </c>
      <c r="AZ26" s="7">
        <f>SUM('16ж'!AZ26,'16м'!AZ26)</f>
        <v>177</v>
      </c>
      <c r="BA26" s="7">
        <f>SUM('16ж'!BA26,'16м'!BA26)</f>
        <v>178</v>
      </c>
      <c r="BB26" s="7">
        <f>SUM('16ж'!BB26,'16м'!BB26)</f>
        <v>218</v>
      </c>
      <c r="BC26" s="7">
        <f>SUM('16ж'!BC26,'16м'!BC26)</f>
        <v>208</v>
      </c>
      <c r="BD26" s="7">
        <f>SUM('16ж'!BD26,'16м'!BD26)</f>
        <v>257</v>
      </c>
      <c r="BE26" s="7">
        <f>SUM('16ж'!BE26,'16м'!BE26)</f>
        <v>250</v>
      </c>
      <c r="BF26" s="7">
        <f>SUM('16ж'!BF26,'16м'!BF26)</f>
        <v>249</v>
      </c>
      <c r="BG26" s="7">
        <f>SUM('16ж'!BG26,'16м'!BG26)</f>
        <v>236</v>
      </c>
      <c r="BH26" s="7">
        <f>SUM('16ж'!BH26,'16м'!BH26)</f>
        <v>236</v>
      </c>
      <c r="BI26" s="7">
        <f>SUM('16ж'!BI26,'16м'!BI26)</f>
        <v>204</v>
      </c>
      <c r="BJ26" s="7">
        <f>SUM('16ж'!BJ26,'16м'!BJ26)</f>
        <v>188</v>
      </c>
      <c r="BK26" s="7">
        <f>SUM('16ж'!BK26,'16м'!BK26)</f>
        <v>156</v>
      </c>
      <c r="BL26" s="7">
        <f>SUM('16ж'!BL26,'16м'!BL26)</f>
        <v>204</v>
      </c>
      <c r="BM26" s="7">
        <f>SUM('16ж'!BM26,'16м'!BM26)</f>
        <v>137</v>
      </c>
      <c r="BN26" s="7">
        <f>SUM('16ж'!BN26,'16м'!BN26)</f>
        <v>160</v>
      </c>
      <c r="BO26" s="7">
        <f>SUM('16ж'!BO26,'16м'!BO26)</f>
        <v>121</v>
      </c>
      <c r="BP26" s="7">
        <f>SUM('16ж'!BP26,'16м'!BP26)</f>
        <v>117</v>
      </c>
      <c r="BQ26" s="7">
        <f>SUM('16ж'!BQ26,'16м'!BQ26)</f>
        <v>125</v>
      </c>
      <c r="BR26" s="7">
        <f>SUM('16ж'!BR26,'16м'!BR26)</f>
        <v>51</v>
      </c>
      <c r="BS26" s="7">
        <f>SUM('16ж'!BS26,'16м'!BS26)</f>
        <v>83</v>
      </c>
      <c r="BT26" s="7">
        <f>SUM('16ж'!BT26,'16м'!BT26)</f>
        <v>71</v>
      </c>
      <c r="BU26" s="7">
        <f>SUM('16ж'!BU26,'16м'!BU26)</f>
        <v>24</v>
      </c>
      <c r="BV26" s="7">
        <f>SUM('16ж'!BV26,'16м'!BV26)</f>
        <v>23</v>
      </c>
      <c r="BW26" s="7">
        <f>SUM('16ж'!BW26,'16м'!BW26)</f>
        <v>20</v>
      </c>
      <c r="BX26" s="7">
        <f>SUM('16ж'!BX26,'16м'!BX26)</f>
        <v>29</v>
      </c>
      <c r="BY26" s="7">
        <f>SUM('16ж'!BY26,'16м'!BY26)</f>
        <v>65</v>
      </c>
      <c r="BZ26" s="7">
        <f>SUM('16ж'!BZ26,'16м'!BZ26)</f>
        <v>62</v>
      </c>
      <c r="CA26" s="7">
        <f>SUM('16ж'!CA26,'16м'!CA26)</f>
        <v>58</v>
      </c>
      <c r="CB26" s="7">
        <f>SUM('16ж'!CB26,'16м'!CB26)</f>
        <v>70</v>
      </c>
      <c r="CC26" s="7">
        <f>SUM('16ж'!CC26,'16м'!CC26)</f>
        <v>46</v>
      </c>
      <c r="CD26" s="7">
        <f>SUM('16ж'!CD26,'16м'!CD26)</f>
        <v>37</v>
      </c>
      <c r="CE26" s="7">
        <f>SUM('16ж'!CE26,'16м'!CE26)</f>
        <v>35</v>
      </c>
      <c r="CF26" s="7">
        <f>SUM('16ж'!CF26,'16м'!CF26)</f>
        <v>42</v>
      </c>
      <c r="CG26" s="7">
        <f>SUM('16ж'!CG26,'16м'!CG26)</f>
        <v>31</v>
      </c>
      <c r="CH26" s="7">
        <f>SUM('16ж'!CH26,'16м'!CH26)</f>
        <v>47</v>
      </c>
      <c r="CI26" s="7">
        <f>SUM('16ж'!CI26,'16м'!CI26)</f>
        <v>26</v>
      </c>
      <c r="CJ26" s="7">
        <f>SUM('16ж'!CJ26,'16м'!CJ26)</f>
        <v>60</v>
      </c>
      <c r="CK26" s="7">
        <f>SUM('16ж'!CK26,'16м'!CK26)</f>
        <v>32</v>
      </c>
      <c r="CL26" s="7">
        <f>SUM('16ж'!CL26,'16м'!CL26)</f>
        <v>14</v>
      </c>
      <c r="CM26" s="7">
        <f>SUM('16ж'!CM26,'16м'!CM26)</f>
        <v>19</v>
      </c>
      <c r="CN26" s="7">
        <f>SUM('16ж'!CN26,'16м'!CN26)</f>
        <v>5</v>
      </c>
      <c r="CO26" s="7">
        <f>SUM('16ж'!CO26,'16м'!CO26)</f>
        <v>14</v>
      </c>
      <c r="CP26" s="7">
        <f>SUM('16ж'!CP26,'16м'!CP26)</f>
        <v>4</v>
      </c>
      <c r="CQ26" s="7">
        <f>SUM('16ж'!CQ26,'16м'!CQ26)</f>
        <v>2</v>
      </c>
      <c r="CR26" s="7">
        <f>SUM('16ж'!CR26,'16м'!CR26)</f>
        <v>0</v>
      </c>
      <c r="CS26" s="7">
        <f>SUM('16ж'!CS26,'16м'!CS26)</f>
        <v>5</v>
      </c>
      <c r="CT26" s="7">
        <f>SUM('16ж'!CT26,'16м'!CT26)</f>
        <v>7</v>
      </c>
      <c r="CU26" s="7">
        <f>SUM('16ж'!CU26,'16м'!CU26)</f>
        <v>0</v>
      </c>
      <c r="CV26" s="7">
        <f>SUM('16ж'!CV26,'16м'!CV26)</f>
        <v>0</v>
      </c>
      <c r="CW26" s="7">
        <f>SUM('16ж'!CW26,'16м'!CW26)</f>
        <v>0</v>
      </c>
      <c r="CX26" s="7">
        <f>SUM('16ж'!CX26,'16м'!CX26)</f>
        <v>0</v>
      </c>
      <c r="CY26" s="7">
        <f>SUM('16ж'!CY26,'16м'!CY26)</f>
        <v>0</v>
      </c>
      <c r="DC26" s="7">
        <f>SUM('16ж'!DC26,'16м'!DC26)</f>
        <v>2738</v>
      </c>
      <c r="DD26" s="7">
        <f>SUM('16ж'!DD26,'16м'!DD26)</f>
        <v>6797</v>
      </c>
      <c r="DE26" s="18">
        <f>SUM('16ж'!DE26,'16м'!DE26)</f>
        <v>2577</v>
      </c>
    </row>
    <row r="27" spans="1:109" ht="20.25" customHeight="1">
      <c r="A27" s="87" t="s">
        <v>22</v>
      </c>
      <c r="B27" s="7">
        <f t="shared" si="9"/>
        <v>72011</v>
      </c>
      <c r="C27" s="7">
        <f>SUM('16ж'!C27,'16м'!C27)</f>
        <v>1089</v>
      </c>
      <c r="D27" s="7">
        <f>SUM('16ж'!D27,'16м'!D27)</f>
        <v>1196</v>
      </c>
      <c r="E27" s="7">
        <f>SUM('16ж'!E27,'16м'!E27)</f>
        <v>1176</v>
      </c>
      <c r="F27" s="7">
        <f>SUM('16ж'!F27,'16м'!F27)</f>
        <v>1169</v>
      </c>
      <c r="G27" s="7">
        <f>SUM('16ж'!G27,'16м'!G27)</f>
        <v>964</v>
      </c>
      <c r="H27" s="7">
        <f>SUM('16ж'!H27,'16м'!H27)</f>
        <v>972</v>
      </c>
      <c r="I27" s="7">
        <f>SUM('16ж'!I27,'16м'!I27)</f>
        <v>865</v>
      </c>
      <c r="J27" s="7">
        <f>SUM('16ж'!J27,'16м'!J27)</f>
        <v>907</v>
      </c>
      <c r="K27" s="7">
        <f>SUM('16ж'!K27,'16м'!K27)</f>
        <v>784</v>
      </c>
      <c r="L27" s="7">
        <f>SUM('16ж'!L27,'16м'!L27)</f>
        <v>702</v>
      </c>
      <c r="M27" s="7">
        <f>SUM('16ж'!M27,'16м'!M27)</f>
        <v>711</v>
      </c>
      <c r="N27" s="7">
        <f>SUM('16ж'!N27,'16м'!N27)</f>
        <v>772</v>
      </c>
      <c r="O27" s="7">
        <f>SUM('16ж'!O27,'16м'!O27)</f>
        <v>681</v>
      </c>
      <c r="P27" s="7">
        <f>SUM('16ж'!P27,'16м'!P27)</f>
        <v>701</v>
      </c>
      <c r="Q27" s="7">
        <f>SUM('16ж'!Q27,'16м'!Q27)</f>
        <v>636</v>
      </c>
      <c r="R27" s="7">
        <f>SUM('16ж'!R27,'16м'!R27)</f>
        <v>659</v>
      </c>
      <c r="S27" s="7">
        <f>SUM('16ж'!S27,'16м'!S27)</f>
        <v>560</v>
      </c>
      <c r="T27" s="7">
        <f>SUM('16ж'!T27,'16м'!T27)</f>
        <v>523</v>
      </c>
      <c r="U27" s="7">
        <f>SUM('16ж'!U27,'16м'!U27)</f>
        <v>518</v>
      </c>
      <c r="V27" s="7">
        <f>SUM('16ж'!V27,'16м'!V27)</f>
        <v>537</v>
      </c>
      <c r="W27" s="7">
        <f>SUM('16ж'!W27,'16м'!W27)</f>
        <v>577</v>
      </c>
      <c r="X27" s="7">
        <f>SUM('16ж'!X27,'16м'!X27)</f>
        <v>691</v>
      </c>
      <c r="Y27" s="7">
        <f>SUM('16ж'!Y27,'16м'!Y27)</f>
        <v>696</v>
      </c>
      <c r="Z27" s="7">
        <f>SUM('16ж'!Z27,'16м'!Z27)</f>
        <v>783</v>
      </c>
      <c r="AA27" s="7">
        <f>SUM('16ж'!AA27,'16м'!AA27)</f>
        <v>789</v>
      </c>
      <c r="AB27" s="7">
        <f>SUM('16ж'!AB27,'16м'!AB27)</f>
        <v>1000</v>
      </c>
      <c r="AC27" s="7">
        <f>SUM('16ж'!AC27,'16м'!AC27)</f>
        <v>1164</v>
      </c>
      <c r="AD27" s="7">
        <f>SUM('16ж'!AD27,'16м'!AD27)</f>
        <v>1213</v>
      </c>
      <c r="AE27" s="7">
        <f>SUM('16ж'!AE27,'16м'!AE27)</f>
        <v>1347</v>
      </c>
      <c r="AF27" s="7">
        <f>SUM('16ж'!AF27,'16м'!AF27)</f>
        <v>1470</v>
      </c>
      <c r="AG27" s="7">
        <f>SUM('16ж'!AG27,'16м'!AG27)</f>
        <v>1445</v>
      </c>
      <c r="AH27" s="7">
        <f>SUM('16ж'!AH27,'16м'!AH27)</f>
        <v>1376</v>
      </c>
      <c r="AI27" s="7">
        <f>SUM('16ж'!AI27,'16м'!AI27)</f>
        <v>1483</v>
      </c>
      <c r="AJ27" s="7">
        <f>SUM('16ж'!AJ27,'16м'!AJ27)</f>
        <v>1318</v>
      </c>
      <c r="AK27" s="7">
        <f>SUM('16ж'!AK27,'16м'!AK27)</f>
        <v>1314</v>
      </c>
      <c r="AL27" s="7">
        <f>SUM('16ж'!AL27,'16м'!AL27)</f>
        <v>1317</v>
      </c>
      <c r="AM27" s="7">
        <f>SUM('16ж'!AM27,'16м'!AM27)</f>
        <v>1175</v>
      </c>
      <c r="AN27" s="7">
        <f>SUM('16ж'!AN27,'16м'!AN27)</f>
        <v>1154</v>
      </c>
      <c r="AO27" s="7">
        <f>SUM('16ж'!AO27,'16м'!AO27)</f>
        <v>1100</v>
      </c>
      <c r="AP27" s="7">
        <f>SUM('16ж'!AP27,'16м'!AP27)</f>
        <v>1101</v>
      </c>
      <c r="AQ27" s="7">
        <f>SUM('16ж'!AQ27,'16м'!AQ27)</f>
        <v>1100</v>
      </c>
      <c r="AR27" s="7">
        <f>SUM('16ж'!AR27,'16м'!AR27)</f>
        <v>1076</v>
      </c>
      <c r="AS27" s="7">
        <f>SUM('16ж'!AS27,'16м'!AS27)</f>
        <v>992</v>
      </c>
      <c r="AT27" s="7">
        <f>SUM('16ж'!AT27,'16м'!AT27)</f>
        <v>925</v>
      </c>
      <c r="AU27" s="7">
        <f>SUM('16ж'!AU27,'16м'!AU27)</f>
        <v>937</v>
      </c>
      <c r="AV27" s="7">
        <f>SUM('16ж'!AV27,'16м'!AV27)</f>
        <v>946</v>
      </c>
      <c r="AW27" s="7">
        <f>SUM('16ж'!AW27,'16м'!AW27)</f>
        <v>806</v>
      </c>
      <c r="AX27" s="7">
        <f>SUM('16ж'!AX27,'16м'!AX27)</f>
        <v>895</v>
      </c>
      <c r="AY27" s="7">
        <f>SUM('16ж'!AY27,'16м'!AY27)</f>
        <v>898</v>
      </c>
      <c r="AZ27" s="7">
        <f>SUM('16ж'!AZ27,'16м'!AZ27)</f>
        <v>949</v>
      </c>
      <c r="BA27" s="7">
        <f>SUM('16ж'!BA27,'16м'!BA27)</f>
        <v>979</v>
      </c>
      <c r="BB27" s="7">
        <f>SUM('16ж'!BB27,'16м'!BB27)</f>
        <v>1061</v>
      </c>
      <c r="BC27" s="7">
        <f>SUM('16ж'!BC27,'16м'!BC27)</f>
        <v>1070</v>
      </c>
      <c r="BD27" s="7">
        <f>SUM('16ж'!BD27,'16м'!BD27)</f>
        <v>1152</v>
      </c>
      <c r="BE27" s="7">
        <f>SUM('16ж'!BE27,'16м'!BE27)</f>
        <v>1208</v>
      </c>
      <c r="BF27" s="7">
        <f>SUM('16ж'!BF27,'16м'!BF27)</f>
        <v>1211</v>
      </c>
      <c r="BG27" s="7">
        <f>SUM('16ж'!BG27,'16м'!BG27)</f>
        <v>1164</v>
      </c>
      <c r="BH27" s="7">
        <f>SUM('16ж'!BH27,'16м'!BH27)</f>
        <v>1205</v>
      </c>
      <c r="BI27" s="7">
        <f>SUM('16ж'!BI27,'16м'!BI27)</f>
        <v>1175</v>
      </c>
      <c r="BJ27" s="7">
        <f>SUM('16ж'!BJ27,'16м'!BJ27)</f>
        <v>1021</v>
      </c>
      <c r="BK27" s="7">
        <f>SUM('16ж'!BK27,'16м'!BK27)</f>
        <v>1059</v>
      </c>
      <c r="BL27" s="7">
        <f>SUM('16ж'!BL27,'16м'!BL27)</f>
        <v>988</v>
      </c>
      <c r="BM27" s="7">
        <f>SUM('16ж'!BM27,'16м'!BM27)</f>
        <v>889</v>
      </c>
      <c r="BN27" s="7">
        <f>SUM('16ж'!BN27,'16м'!BN27)</f>
        <v>879</v>
      </c>
      <c r="BO27" s="7">
        <f>SUM('16ж'!BO27,'16м'!BO27)</f>
        <v>866</v>
      </c>
      <c r="BP27" s="7">
        <f>SUM('16ж'!BP27,'16м'!BP27)</f>
        <v>782</v>
      </c>
      <c r="BQ27" s="7">
        <f>SUM('16ж'!BQ27,'16м'!BQ27)</f>
        <v>798</v>
      </c>
      <c r="BR27" s="7">
        <f>SUM('16ж'!BR27,'16м'!BR27)</f>
        <v>590</v>
      </c>
      <c r="BS27" s="7">
        <f>SUM('16ж'!BS27,'16м'!BS27)</f>
        <v>542</v>
      </c>
      <c r="BT27" s="7">
        <f>SUM('16ж'!BT27,'16м'!BT27)</f>
        <v>471</v>
      </c>
      <c r="BU27" s="7">
        <f>SUM('16ж'!BU27,'16м'!BU27)</f>
        <v>275</v>
      </c>
      <c r="BV27" s="7">
        <f>SUM('16ж'!BV27,'16м'!BV27)</f>
        <v>162</v>
      </c>
      <c r="BW27" s="7">
        <f>SUM('16ж'!BW27,'16м'!BW27)</f>
        <v>192</v>
      </c>
      <c r="BX27" s="7">
        <f>SUM('16ж'!BX27,'16м'!BX27)</f>
        <v>247</v>
      </c>
      <c r="BY27" s="7">
        <f>SUM('16ж'!BY27,'16м'!BY27)</f>
        <v>385</v>
      </c>
      <c r="BZ27" s="7">
        <f>SUM('16ж'!BZ27,'16м'!BZ27)</f>
        <v>423</v>
      </c>
      <c r="CA27" s="7">
        <f>SUM('16ж'!CA27,'16м'!CA27)</f>
        <v>483</v>
      </c>
      <c r="CB27" s="7">
        <f>SUM('16ж'!CB27,'16м'!CB27)</f>
        <v>394</v>
      </c>
      <c r="CC27" s="7">
        <f>SUM('16ж'!CC27,'16м'!CC27)</f>
        <v>311</v>
      </c>
      <c r="CD27" s="7">
        <f>SUM('16ж'!CD27,'16м'!CD27)</f>
        <v>253</v>
      </c>
      <c r="CE27" s="7">
        <f>SUM('16ж'!CE27,'16м'!CE27)</f>
        <v>206</v>
      </c>
      <c r="CF27" s="7">
        <f>SUM('16ж'!CF27,'16м'!CF27)</f>
        <v>193</v>
      </c>
      <c r="CG27" s="7">
        <f>SUM('16ж'!CG27,'16м'!CG27)</f>
        <v>199</v>
      </c>
      <c r="CH27" s="7">
        <f>SUM('16ж'!CH27,'16м'!CH27)</f>
        <v>210</v>
      </c>
      <c r="CI27" s="7">
        <f>SUM('16ж'!CI27,'16м'!CI27)</f>
        <v>196</v>
      </c>
      <c r="CJ27" s="7">
        <f>SUM('16ж'!CJ27,'16м'!CJ27)</f>
        <v>157</v>
      </c>
      <c r="CK27" s="7">
        <f>SUM('16ж'!CK27,'16м'!CK27)</f>
        <v>81</v>
      </c>
      <c r="CL27" s="7">
        <f>SUM('16ж'!CL27,'16м'!CL27)</f>
        <v>119</v>
      </c>
      <c r="CM27" s="7">
        <f>SUM('16ж'!CM27,'16м'!CM27)</f>
        <v>74</v>
      </c>
      <c r="CN27" s="7">
        <f>SUM('16ж'!CN27,'16м'!CN27)</f>
        <v>65</v>
      </c>
      <c r="CO27" s="7">
        <f>SUM('16ж'!CO27,'16м'!CO27)</f>
        <v>33</v>
      </c>
      <c r="CP27" s="7">
        <f>SUM('16ж'!CP27,'16м'!CP27)</f>
        <v>22</v>
      </c>
      <c r="CQ27" s="7">
        <f>SUM('16ж'!CQ27,'16м'!CQ27)</f>
        <v>23</v>
      </c>
      <c r="CR27" s="7">
        <f>SUM('16ж'!CR27,'16м'!CR27)</f>
        <v>14</v>
      </c>
      <c r="CS27" s="7">
        <f>SUM('16ж'!CS27,'16м'!CS27)</f>
        <v>0</v>
      </c>
      <c r="CT27" s="7">
        <f>SUM('16ж'!CT27,'16м'!CT27)</f>
        <v>5</v>
      </c>
      <c r="CU27" s="7">
        <f>SUM('16ж'!CU27,'16м'!CU27)</f>
        <v>9</v>
      </c>
      <c r="CV27" s="7">
        <f>SUM('16ж'!CV27,'16м'!CV27)</f>
        <v>9</v>
      </c>
      <c r="CW27" s="7">
        <f>SUM('16ж'!CW27,'16м'!CW27)</f>
        <v>2</v>
      </c>
      <c r="CX27" s="7">
        <f>SUM('16ж'!CX27,'16м'!CX27)</f>
        <v>0</v>
      </c>
      <c r="CY27" s="7">
        <f>SUM('16ж'!CY27,'16м'!CY27)</f>
        <v>0</v>
      </c>
      <c r="DC27" s="7">
        <f>SUM('16ж'!DC27,'16м'!DC27)</f>
        <v>13984</v>
      </c>
      <c r="DD27" s="7">
        <f>SUM('16ж'!DD27,'16м'!DD27)</f>
        <v>42424</v>
      </c>
      <c r="DE27" s="18">
        <f>SUM('16ж'!DE27,'16м'!DE27)</f>
        <v>15603</v>
      </c>
    </row>
    <row r="28" spans="1:109" ht="20.25" customHeight="1">
      <c r="A28" s="87" t="s">
        <v>23</v>
      </c>
      <c r="B28" s="7">
        <f t="shared" si="9"/>
        <v>37064</v>
      </c>
      <c r="C28" s="7">
        <f>SUM('16ж'!C28,'16м'!C28)</f>
        <v>613</v>
      </c>
      <c r="D28" s="7">
        <f>SUM('16ж'!D28,'16м'!D28)</f>
        <v>661</v>
      </c>
      <c r="E28" s="7">
        <f>SUM('16ж'!E28,'16м'!E28)</f>
        <v>642</v>
      </c>
      <c r="F28" s="7">
        <f>SUM('16ж'!F28,'16м'!F28)</f>
        <v>701</v>
      </c>
      <c r="G28" s="7">
        <f>SUM('16ж'!G28,'16м'!G28)</f>
        <v>648</v>
      </c>
      <c r="H28" s="7">
        <f>SUM('16ж'!H28,'16м'!H28)</f>
        <v>627</v>
      </c>
      <c r="I28" s="7">
        <f>SUM('16ж'!I28,'16м'!I28)</f>
        <v>583</v>
      </c>
      <c r="J28" s="7">
        <f>SUM('16ж'!J28,'16м'!J28)</f>
        <v>526</v>
      </c>
      <c r="K28" s="7">
        <f>SUM('16ж'!K28,'16м'!K28)</f>
        <v>486</v>
      </c>
      <c r="L28" s="7">
        <f>SUM('16ж'!L28,'16м'!L28)</f>
        <v>389</v>
      </c>
      <c r="M28" s="7">
        <f>SUM('16ж'!M28,'16м'!M28)</f>
        <v>405</v>
      </c>
      <c r="N28" s="7">
        <f>SUM('16ж'!N28,'16м'!N28)</f>
        <v>418</v>
      </c>
      <c r="O28" s="7">
        <f>SUM('16ж'!O28,'16м'!O28)</f>
        <v>445</v>
      </c>
      <c r="P28" s="7">
        <f>SUM('16ж'!P28,'16м'!P28)</f>
        <v>412</v>
      </c>
      <c r="Q28" s="7">
        <f>SUM('16ж'!Q28,'16м'!Q28)</f>
        <v>414</v>
      </c>
      <c r="R28" s="7">
        <f>SUM('16ж'!R28,'16м'!R28)</f>
        <v>390</v>
      </c>
      <c r="S28" s="7">
        <f>SUM('16ж'!S28,'16м'!S28)</f>
        <v>357</v>
      </c>
      <c r="T28" s="7">
        <f>SUM('16ж'!T28,'16м'!T28)</f>
        <v>382</v>
      </c>
      <c r="U28" s="7">
        <f>SUM('16ж'!U28,'16м'!U28)</f>
        <v>274</v>
      </c>
      <c r="V28" s="7">
        <f>SUM('16ж'!V28,'16м'!V28)</f>
        <v>305</v>
      </c>
      <c r="W28" s="7">
        <f>SUM('16ж'!W28,'16м'!W28)</f>
        <v>325</v>
      </c>
      <c r="X28" s="7">
        <f>SUM('16ж'!X28,'16м'!X28)</f>
        <v>284</v>
      </c>
      <c r="Y28" s="7">
        <f>SUM('16ж'!Y28,'16м'!Y28)</f>
        <v>221</v>
      </c>
      <c r="Z28" s="7">
        <f>SUM('16ж'!Z28,'16м'!Z28)</f>
        <v>194</v>
      </c>
      <c r="AA28" s="7">
        <f>SUM('16ж'!AA28,'16м'!AA28)</f>
        <v>253</v>
      </c>
      <c r="AB28" s="7">
        <f>SUM('16ж'!AB28,'16м'!AB28)</f>
        <v>372</v>
      </c>
      <c r="AC28" s="7">
        <f>SUM('16ж'!AC28,'16м'!AC28)</f>
        <v>417</v>
      </c>
      <c r="AD28" s="7">
        <f>SUM('16ж'!AD28,'16м'!AD28)</f>
        <v>512</v>
      </c>
      <c r="AE28" s="7">
        <f>SUM('16ж'!AE28,'16м'!AE28)</f>
        <v>532</v>
      </c>
      <c r="AF28" s="7">
        <f>SUM('16ж'!AF28,'16м'!AF28)</f>
        <v>548</v>
      </c>
      <c r="AG28" s="7">
        <f>SUM('16ж'!AG28,'16м'!AG28)</f>
        <v>507</v>
      </c>
      <c r="AH28" s="7">
        <f>SUM('16ж'!AH28,'16м'!AH28)</f>
        <v>511</v>
      </c>
      <c r="AI28" s="7">
        <f>SUM('16ж'!AI28,'16м'!AI28)</f>
        <v>512</v>
      </c>
      <c r="AJ28" s="7">
        <f>SUM('16ж'!AJ28,'16м'!AJ28)</f>
        <v>466</v>
      </c>
      <c r="AK28" s="7">
        <f>SUM('16ж'!AK28,'16м'!AK28)</f>
        <v>489</v>
      </c>
      <c r="AL28" s="7">
        <f>SUM('16ж'!AL28,'16м'!AL28)</f>
        <v>510</v>
      </c>
      <c r="AM28" s="7">
        <f>SUM('16ж'!AM28,'16м'!AM28)</f>
        <v>551</v>
      </c>
      <c r="AN28" s="7">
        <f>SUM('16ж'!AN28,'16м'!AN28)</f>
        <v>528</v>
      </c>
      <c r="AO28" s="7">
        <f>SUM('16ж'!AO28,'16м'!AO28)</f>
        <v>515</v>
      </c>
      <c r="AP28" s="7">
        <f>SUM('16ж'!AP28,'16м'!AP28)</f>
        <v>559</v>
      </c>
      <c r="AQ28" s="7">
        <f>SUM('16ж'!AQ28,'16м'!AQ28)</f>
        <v>536</v>
      </c>
      <c r="AR28" s="7">
        <f>SUM('16ж'!AR28,'16м'!AR28)</f>
        <v>531</v>
      </c>
      <c r="AS28" s="7">
        <f>SUM('16ж'!AS28,'16м'!AS28)</f>
        <v>451</v>
      </c>
      <c r="AT28" s="7">
        <f>SUM('16ж'!AT28,'16м'!AT28)</f>
        <v>471</v>
      </c>
      <c r="AU28" s="7">
        <f>SUM('16ж'!AU28,'16м'!AU28)</f>
        <v>506</v>
      </c>
      <c r="AV28" s="7">
        <f>SUM('16ж'!AV28,'16м'!AV28)</f>
        <v>493</v>
      </c>
      <c r="AW28" s="7">
        <f>SUM('16ж'!AW28,'16м'!AW28)</f>
        <v>478</v>
      </c>
      <c r="AX28" s="7">
        <f>SUM('16ж'!AX28,'16м'!AX28)</f>
        <v>445</v>
      </c>
      <c r="AY28" s="7">
        <f>SUM('16ж'!AY28,'16м'!AY28)</f>
        <v>464</v>
      </c>
      <c r="AZ28" s="7">
        <f>SUM('16ж'!AZ28,'16м'!AZ28)</f>
        <v>519</v>
      </c>
      <c r="BA28" s="7">
        <f>SUM('16ж'!BA28,'16м'!BA28)</f>
        <v>567</v>
      </c>
      <c r="BB28" s="7">
        <f>SUM('16ж'!BB28,'16м'!BB28)</f>
        <v>588</v>
      </c>
      <c r="BC28" s="7">
        <f>SUM('16ж'!BC28,'16м'!BC28)</f>
        <v>603</v>
      </c>
      <c r="BD28" s="7">
        <f>SUM('16ж'!BD28,'16м'!BD28)</f>
        <v>681</v>
      </c>
      <c r="BE28" s="7">
        <f>SUM('16ж'!BE28,'16м'!BE28)</f>
        <v>755</v>
      </c>
      <c r="BF28" s="7">
        <f>SUM('16ж'!BF28,'16м'!BF28)</f>
        <v>772</v>
      </c>
      <c r="BG28" s="7">
        <f>SUM('16ж'!BG28,'16м'!BG28)</f>
        <v>707</v>
      </c>
      <c r="BH28" s="7">
        <f>SUM('16ж'!BH28,'16м'!BH28)</f>
        <v>747</v>
      </c>
      <c r="BI28" s="7">
        <f>SUM('16ж'!BI28,'16м'!BI28)</f>
        <v>699</v>
      </c>
      <c r="BJ28" s="7">
        <f>SUM('16ж'!BJ28,'16м'!BJ28)</f>
        <v>621</v>
      </c>
      <c r="BK28" s="7">
        <f>SUM('16ж'!BK28,'16м'!BK28)</f>
        <v>547</v>
      </c>
      <c r="BL28" s="7">
        <f>SUM('16ж'!BL28,'16м'!BL28)</f>
        <v>575</v>
      </c>
      <c r="BM28" s="7">
        <f>SUM('16ж'!BM28,'16м'!BM28)</f>
        <v>484</v>
      </c>
      <c r="BN28" s="7">
        <f>SUM('16ж'!BN28,'16м'!BN28)</f>
        <v>485</v>
      </c>
      <c r="BO28" s="7">
        <f>SUM('16ж'!BO28,'16м'!BO28)</f>
        <v>438</v>
      </c>
      <c r="BP28" s="7">
        <f>SUM('16ж'!BP28,'16м'!BP28)</f>
        <v>425</v>
      </c>
      <c r="BQ28" s="7">
        <f>SUM('16ж'!BQ28,'16м'!BQ28)</f>
        <v>396</v>
      </c>
      <c r="BR28" s="7">
        <f>SUM('16ж'!BR28,'16м'!BR28)</f>
        <v>234</v>
      </c>
      <c r="BS28" s="7">
        <f>SUM('16ж'!BS28,'16м'!BS28)</f>
        <v>280</v>
      </c>
      <c r="BT28" s="7">
        <f>SUM('16ж'!BT28,'16м'!BT28)</f>
        <v>223</v>
      </c>
      <c r="BU28" s="7">
        <f>SUM('16ж'!BU28,'16м'!BU28)</f>
        <v>97</v>
      </c>
      <c r="BV28" s="7">
        <f>SUM('16ж'!BV28,'16м'!BV28)</f>
        <v>83</v>
      </c>
      <c r="BW28" s="7">
        <f>SUM('16ж'!BW28,'16м'!BW28)</f>
        <v>63</v>
      </c>
      <c r="BX28" s="7">
        <f>SUM('16ж'!BX28,'16м'!BX28)</f>
        <v>135</v>
      </c>
      <c r="BY28" s="7">
        <f>SUM('16ж'!BY28,'16м'!BY28)</f>
        <v>231</v>
      </c>
      <c r="BZ28" s="7">
        <f>SUM('16ж'!BZ28,'16м'!BZ28)</f>
        <v>206</v>
      </c>
      <c r="CA28" s="7">
        <f>SUM('16ж'!CA28,'16м'!CA28)</f>
        <v>255</v>
      </c>
      <c r="CB28" s="7">
        <f>SUM('16ж'!CB28,'16м'!CB28)</f>
        <v>167</v>
      </c>
      <c r="CC28" s="7">
        <f>SUM('16ж'!CC28,'16м'!CC28)</f>
        <v>227</v>
      </c>
      <c r="CD28" s="7">
        <f>SUM('16ж'!CD28,'16м'!CD28)</f>
        <v>229</v>
      </c>
      <c r="CE28" s="7">
        <f>SUM('16ж'!CE28,'16м'!CE28)</f>
        <v>155</v>
      </c>
      <c r="CF28" s="7">
        <f>SUM('16ж'!CF28,'16м'!CF28)</f>
        <v>157</v>
      </c>
      <c r="CG28" s="7">
        <f>SUM('16ж'!CG28,'16м'!CG28)</f>
        <v>124</v>
      </c>
      <c r="CH28" s="7">
        <f>SUM('16ж'!CH28,'16м'!CH28)</f>
        <v>129</v>
      </c>
      <c r="CI28" s="7">
        <f>SUM('16ж'!CI28,'16м'!CI28)</f>
        <v>115</v>
      </c>
      <c r="CJ28" s="7">
        <f>SUM('16ж'!CJ28,'16м'!CJ28)</f>
        <v>113</v>
      </c>
      <c r="CK28" s="7">
        <f>SUM('16ж'!CK28,'16м'!CK28)</f>
        <v>116</v>
      </c>
      <c r="CL28" s="7">
        <f>SUM('16ж'!CL28,'16м'!CL28)</f>
        <v>43</v>
      </c>
      <c r="CM28" s="7">
        <f>SUM('16ж'!CM28,'16м'!CM28)</f>
        <v>97</v>
      </c>
      <c r="CN28" s="7">
        <f>SUM('16ж'!CN28,'16м'!CN28)</f>
        <v>36</v>
      </c>
      <c r="CO28" s="7">
        <f>SUM('16ж'!CO28,'16м'!CO28)</f>
        <v>35</v>
      </c>
      <c r="CP28" s="7">
        <f>SUM('16ж'!CP28,'16м'!CP28)</f>
        <v>20</v>
      </c>
      <c r="CQ28" s="7">
        <f>SUM('16ж'!CQ28,'16м'!CQ28)</f>
        <v>13</v>
      </c>
      <c r="CR28" s="7">
        <f>SUM('16ж'!CR28,'16м'!CR28)</f>
        <v>1</v>
      </c>
      <c r="CS28" s="7">
        <f>SUM('16ж'!CS28,'16м'!CS28)</f>
        <v>6</v>
      </c>
      <c r="CT28" s="7">
        <f>SUM('16ж'!CT28,'16м'!CT28)</f>
        <v>6</v>
      </c>
      <c r="CU28" s="7">
        <f>SUM('16ж'!CU28,'16м'!CU28)</f>
        <v>0</v>
      </c>
      <c r="CV28" s="7">
        <f>SUM('16ж'!CV28,'16м'!CV28)</f>
        <v>0</v>
      </c>
      <c r="CW28" s="7">
        <f>SUM('16ж'!CW28,'16м'!CW28)</f>
        <v>0</v>
      </c>
      <c r="CX28" s="7">
        <f>SUM('16ж'!CX28,'16м'!CX28)</f>
        <v>0</v>
      </c>
      <c r="CY28" s="7">
        <f>SUM('16ж'!CY28,'16м'!CY28)</f>
        <v>0</v>
      </c>
      <c r="DC28" s="7">
        <f>SUM('16ж'!DC28,'16м'!DC28)</f>
        <v>8360</v>
      </c>
      <c r="DD28" s="7">
        <f>SUM('16ж'!DD28,'16м'!DD28)</f>
        <v>19863</v>
      </c>
      <c r="DE28" s="18">
        <f>SUM('16ж'!DE28,'16м'!DE28)</f>
        <v>8841</v>
      </c>
    </row>
    <row r="29" spans="1:109" ht="20.25" customHeight="1">
      <c r="A29" s="87" t="s">
        <v>24</v>
      </c>
      <c r="B29" s="7">
        <f>SUM(B30,B31)</f>
        <v>17164</v>
      </c>
      <c r="C29" s="7">
        <f aca="true" t="shared" si="10" ref="C29:BN29">SUM(C30,C31)</f>
        <v>227</v>
      </c>
      <c r="D29" s="7">
        <f t="shared" si="10"/>
        <v>254</v>
      </c>
      <c r="E29" s="7">
        <f t="shared" si="10"/>
        <v>247</v>
      </c>
      <c r="F29" s="7">
        <f t="shared" si="10"/>
        <v>312</v>
      </c>
      <c r="G29" s="7">
        <f t="shared" si="10"/>
        <v>264</v>
      </c>
      <c r="H29" s="7">
        <f t="shared" si="10"/>
        <v>282</v>
      </c>
      <c r="I29" s="7">
        <f t="shared" si="10"/>
        <v>247</v>
      </c>
      <c r="J29" s="7">
        <f t="shared" si="10"/>
        <v>252</v>
      </c>
      <c r="K29" s="7">
        <f t="shared" si="10"/>
        <v>253</v>
      </c>
      <c r="L29" s="7">
        <f t="shared" si="10"/>
        <v>225</v>
      </c>
      <c r="M29" s="7">
        <f t="shared" si="10"/>
        <v>180</v>
      </c>
      <c r="N29" s="7">
        <f t="shared" si="10"/>
        <v>219</v>
      </c>
      <c r="O29" s="7">
        <f t="shared" si="10"/>
        <v>221</v>
      </c>
      <c r="P29" s="7">
        <f t="shared" si="10"/>
        <v>221</v>
      </c>
      <c r="Q29" s="7">
        <f t="shared" si="10"/>
        <v>204</v>
      </c>
      <c r="R29" s="7">
        <f t="shared" si="10"/>
        <v>207</v>
      </c>
      <c r="S29" s="7">
        <f t="shared" si="10"/>
        <v>154</v>
      </c>
      <c r="T29" s="7">
        <f t="shared" si="10"/>
        <v>114</v>
      </c>
      <c r="U29" s="7">
        <f t="shared" si="10"/>
        <v>84</v>
      </c>
      <c r="V29" s="7">
        <f t="shared" si="10"/>
        <v>133</v>
      </c>
      <c r="W29" s="7">
        <f t="shared" si="10"/>
        <v>118</v>
      </c>
      <c r="X29" s="7">
        <f t="shared" si="10"/>
        <v>133</v>
      </c>
      <c r="Y29" s="7">
        <f t="shared" si="10"/>
        <v>110</v>
      </c>
      <c r="Z29" s="7">
        <f t="shared" si="10"/>
        <v>144</v>
      </c>
      <c r="AA29" s="7">
        <f t="shared" si="10"/>
        <v>156</v>
      </c>
      <c r="AB29" s="7">
        <f t="shared" si="10"/>
        <v>189</v>
      </c>
      <c r="AC29" s="7">
        <f t="shared" si="10"/>
        <v>227</v>
      </c>
      <c r="AD29" s="7">
        <f t="shared" si="10"/>
        <v>205</v>
      </c>
      <c r="AE29" s="7">
        <f t="shared" si="10"/>
        <v>229</v>
      </c>
      <c r="AF29" s="7">
        <f t="shared" si="10"/>
        <v>270</v>
      </c>
      <c r="AG29" s="7">
        <f t="shared" si="10"/>
        <v>225</v>
      </c>
      <c r="AH29" s="7">
        <f t="shared" si="10"/>
        <v>224</v>
      </c>
      <c r="AI29" s="7">
        <f t="shared" si="10"/>
        <v>247</v>
      </c>
      <c r="AJ29" s="7">
        <f t="shared" si="10"/>
        <v>199</v>
      </c>
      <c r="AK29" s="7">
        <f t="shared" si="10"/>
        <v>223</v>
      </c>
      <c r="AL29" s="7">
        <f t="shared" si="10"/>
        <v>200</v>
      </c>
      <c r="AM29" s="7">
        <f t="shared" si="10"/>
        <v>207</v>
      </c>
      <c r="AN29" s="7">
        <f t="shared" si="10"/>
        <v>207</v>
      </c>
      <c r="AO29" s="7">
        <f t="shared" si="10"/>
        <v>216</v>
      </c>
      <c r="AP29" s="7">
        <f t="shared" si="10"/>
        <v>211</v>
      </c>
      <c r="AQ29" s="7">
        <f t="shared" si="10"/>
        <v>223</v>
      </c>
      <c r="AR29" s="7">
        <f t="shared" si="10"/>
        <v>245</v>
      </c>
      <c r="AS29" s="7">
        <f t="shared" si="10"/>
        <v>225</v>
      </c>
      <c r="AT29" s="7">
        <f t="shared" si="10"/>
        <v>202</v>
      </c>
      <c r="AU29" s="7">
        <f t="shared" si="10"/>
        <v>209</v>
      </c>
      <c r="AV29" s="7">
        <f t="shared" si="10"/>
        <v>203</v>
      </c>
      <c r="AW29" s="7">
        <f t="shared" si="10"/>
        <v>205</v>
      </c>
      <c r="AX29" s="7">
        <f t="shared" si="10"/>
        <v>210</v>
      </c>
      <c r="AY29" s="7">
        <f t="shared" si="10"/>
        <v>228</v>
      </c>
      <c r="AZ29" s="7">
        <f t="shared" si="10"/>
        <v>233</v>
      </c>
      <c r="BA29" s="7">
        <f t="shared" si="10"/>
        <v>207</v>
      </c>
      <c r="BB29" s="7">
        <f t="shared" si="10"/>
        <v>242</v>
      </c>
      <c r="BC29" s="7">
        <f t="shared" si="10"/>
        <v>243</v>
      </c>
      <c r="BD29" s="7">
        <f t="shared" si="10"/>
        <v>300</v>
      </c>
      <c r="BE29" s="7">
        <f t="shared" si="10"/>
        <v>318</v>
      </c>
      <c r="BF29" s="7">
        <f t="shared" si="10"/>
        <v>344</v>
      </c>
      <c r="BG29" s="7">
        <f t="shared" si="10"/>
        <v>300</v>
      </c>
      <c r="BH29" s="7">
        <f t="shared" si="10"/>
        <v>358</v>
      </c>
      <c r="BI29" s="7">
        <f t="shared" si="10"/>
        <v>332</v>
      </c>
      <c r="BJ29" s="7">
        <f t="shared" si="10"/>
        <v>291</v>
      </c>
      <c r="BK29" s="7">
        <f t="shared" si="10"/>
        <v>300</v>
      </c>
      <c r="BL29" s="7">
        <f t="shared" si="10"/>
        <v>285</v>
      </c>
      <c r="BM29" s="7">
        <f t="shared" si="10"/>
        <v>269</v>
      </c>
      <c r="BN29" s="7">
        <f t="shared" si="10"/>
        <v>227</v>
      </c>
      <c r="BO29" s="7">
        <f aca="true" t="shared" si="11" ref="BO29:CY29">SUM(BO30,BO31)</f>
        <v>261</v>
      </c>
      <c r="BP29" s="7">
        <f t="shared" si="11"/>
        <v>204</v>
      </c>
      <c r="BQ29" s="7">
        <f t="shared" si="11"/>
        <v>237</v>
      </c>
      <c r="BR29" s="7">
        <f t="shared" si="11"/>
        <v>163</v>
      </c>
      <c r="BS29" s="7">
        <f t="shared" si="11"/>
        <v>154</v>
      </c>
      <c r="BT29" s="7">
        <f t="shared" si="11"/>
        <v>127</v>
      </c>
      <c r="BU29" s="7">
        <f t="shared" si="11"/>
        <v>87</v>
      </c>
      <c r="BV29" s="7">
        <f t="shared" si="11"/>
        <v>50</v>
      </c>
      <c r="BW29" s="7">
        <f t="shared" si="11"/>
        <v>64</v>
      </c>
      <c r="BX29" s="7">
        <f t="shared" si="11"/>
        <v>86</v>
      </c>
      <c r="BY29" s="7">
        <f t="shared" si="11"/>
        <v>109</v>
      </c>
      <c r="BZ29" s="7">
        <f t="shared" si="11"/>
        <v>127</v>
      </c>
      <c r="CA29" s="7">
        <f t="shared" si="11"/>
        <v>129</v>
      </c>
      <c r="CB29" s="7">
        <f t="shared" si="11"/>
        <v>138</v>
      </c>
      <c r="CC29" s="7">
        <f t="shared" si="11"/>
        <v>108</v>
      </c>
      <c r="CD29" s="7">
        <f t="shared" si="11"/>
        <v>93</v>
      </c>
      <c r="CE29" s="7">
        <f t="shared" si="11"/>
        <v>89</v>
      </c>
      <c r="CF29" s="7">
        <f t="shared" si="11"/>
        <v>66</v>
      </c>
      <c r="CG29" s="7">
        <f t="shared" si="11"/>
        <v>60</v>
      </c>
      <c r="CH29" s="7">
        <f t="shared" si="11"/>
        <v>70</v>
      </c>
      <c r="CI29" s="7">
        <f t="shared" si="11"/>
        <v>77</v>
      </c>
      <c r="CJ29" s="7">
        <f t="shared" si="11"/>
        <v>41</v>
      </c>
      <c r="CK29" s="7">
        <f t="shared" si="11"/>
        <v>24</v>
      </c>
      <c r="CL29" s="7">
        <f t="shared" si="11"/>
        <v>48</v>
      </c>
      <c r="CM29" s="7">
        <f t="shared" si="11"/>
        <v>18</v>
      </c>
      <c r="CN29" s="7">
        <f t="shared" si="11"/>
        <v>20</v>
      </c>
      <c r="CO29" s="7">
        <f t="shared" si="11"/>
        <v>34</v>
      </c>
      <c r="CP29" s="7">
        <f t="shared" si="11"/>
        <v>5</v>
      </c>
      <c r="CQ29" s="7">
        <f t="shared" si="11"/>
        <v>11</v>
      </c>
      <c r="CR29" s="7">
        <f t="shared" si="11"/>
        <v>1</v>
      </c>
      <c r="CS29" s="7">
        <f t="shared" si="11"/>
        <v>7</v>
      </c>
      <c r="CT29" s="7">
        <f t="shared" si="11"/>
        <v>2</v>
      </c>
      <c r="CU29" s="7">
        <f t="shared" si="11"/>
        <v>1</v>
      </c>
      <c r="CV29" s="7">
        <f t="shared" si="11"/>
        <v>6</v>
      </c>
      <c r="CW29" s="7">
        <f t="shared" si="11"/>
        <v>6</v>
      </c>
      <c r="CX29" s="7">
        <f t="shared" si="11"/>
        <v>1</v>
      </c>
      <c r="CY29" s="7">
        <f t="shared" si="11"/>
        <v>1</v>
      </c>
      <c r="DC29" s="7">
        <f>SUM(DC30,DC31)</f>
        <v>3815</v>
      </c>
      <c r="DD29" s="7">
        <f>SUM(DD30,DD31)</f>
        <v>8608</v>
      </c>
      <c r="DE29" s="18">
        <f>SUM(DE30,DE31)</f>
        <v>4741</v>
      </c>
    </row>
    <row r="30" spans="1:109" ht="20.25" customHeight="1">
      <c r="A30" s="88" t="s">
        <v>25</v>
      </c>
      <c r="B30" s="7">
        <f>SUM(C30:CY30)</f>
        <v>10577</v>
      </c>
      <c r="C30" s="7">
        <f>SUM('16ж'!C30,'16м'!C30)</f>
        <v>152</v>
      </c>
      <c r="D30" s="7">
        <f>SUM('16ж'!D30,'16м'!D30)</f>
        <v>165</v>
      </c>
      <c r="E30" s="7">
        <f>SUM('16ж'!E30,'16м'!E30)</f>
        <v>153</v>
      </c>
      <c r="F30" s="7">
        <f>SUM('16ж'!F30,'16м'!F30)</f>
        <v>209</v>
      </c>
      <c r="G30" s="7">
        <f>SUM('16ж'!G30,'16м'!G30)</f>
        <v>173</v>
      </c>
      <c r="H30" s="7">
        <f>SUM('16ж'!H30,'16м'!H30)</f>
        <v>175</v>
      </c>
      <c r="I30" s="7">
        <f>SUM('16ж'!I30,'16м'!I30)</f>
        <v>172</v>
      </c>
      <c r="J30" s="7">
        <f>SUM('16ж'!J30,'16м'!J30)</f>
        <v>168</v>
      </c>
      <c r="K30" s="7">
        <f>SUM('16ж'!K30,'16м'!K30)</f>
        <v>172</v>
      </c>
      <c r="L30" s="7">
        <f>SUM('16ж'!L30,'16м'!L30)</f>
        <v>156</v>
      </c>
      <c r="M30" s="7">
        <f>SUM('16ж'!M30,'16м'!M30)</f>
        <v>111</v>
      </c>
      <c r="N30" s="7">
        <f>SUM('16ж'!N30,'16м'!N30)</f>
        <v>135</v>
      </c>
      <c r="O30" s="7">
        <f>SUM('16ж'!O30,'16м'!O30)</f>
        <v>143</v>
      </c>
      <c r="P30" s="7">
        <f>SUM('16ж'!P30,'16м'!P30)</f>
        <v>150</v>
      </c>
      <c r="Q30" s="7">
        <f>SUM('16ж'!Q30,'16м'!Q30)</f>
        <v>135</v>
      </c>
      <c r="R30" s="7">
        <f>SUM('16ж'!R30,'16м'!R30)</f>
        <v>143</v>
      </c>
      <c r="S30" s="7">
        <f>SUM('16ж'!S30,'16м'!S30)</f>
        <v>100</v>
      </c>
      <c r="T30" s="7">
        <f>SUM('16ж'!T30,'16м'!T30)</f>
        <v>64</v>
      </c>
      <c r="U30" s="7">
        <f>SUM('16ж'!U30,'16м'!U30)</f>
        <v>36</v>
      </c>
      <c r="V30" s="7">
        <f>SUM('16ж'!V30,'16м'!V30)</f>
        <v>71</v>
      </c>
      <c r="W30" s="7">
        <f>SUM('16ж'!W30,'16м'!W30)</f>
        <v>56</v>
      </c>
      <c r="X30" s="7">
        <f>SUM('16ж'!X30,'16м'!X30)</f>
        <v>70</v>
      </c>
      <c r="Y30" s="7">
        <f>SUM('16ж'!Y30,'16м'!Y30)</f>
        <v>62</v>
      </c>
      <c r="Z30" s="7">
        <f>SUM('16ж'!Z30,'16м'!Z30)</f>
        <v>85</v>
      </c>
      <c r="AA30" s="7">
        <f>SUM('16ж'!AA30,'16м'!AA30)</f>
        <v>110</v>
      </c>
      <c r="AB30" s="7">
        <f>SUM('16ж'!AB30,'16м'!AB30)</f>
        <v>143</v>
      </c>
      <c r="AC30" s="7">
        <f>SUM('16ж'!AC30,'16м'!AC30)</f>
        <v>156</v>
      </c>
      <c r="AD30" s="7">
        <f>SUM('16ж'!AD30,'16м'!AD30)</f>
        <v>137</v>
      </c>
      <c r="AE30" s="7">
        <f>SUM('16ж'!AE30,'16м'!AE30)</f>
        <v>144</v>
      </c>
      <c r="AF30" s="7">
        <f>SUM('16ж'!AF30,'16м'!AF30)</f>
        <v>206</v>
      </c>
      <c r="AG30" s="7">
        <f>SUM('16ж'!AG30,'16м'!AG30)</f>
        <v>152</v>
      </c>
      <c r="AH30" s="7">
        <f>SUM('16ж'!AH30,'16м'!AH30)</f>
        <v>157</v>
      </c>
      <c r="AI30" s="7">
        <f>SUM('16ж'!AI30,'16м'!AI30)</f>
        <v>175</v>
      </c>
      <c r="AJ30" s="7">
        <f>SUM('16ж'!AJ30,'16м'!AJ30)</f>
        <v>154</v>
      </c>
      <c r="AK30" s="7">
        <f>SUM('16ж'!AK30,'16м'!AK30)</f>
        <v>145</v>
      </c>
      <c r="AL30" s="7">
        <f>SUM('16ж'!AL30,'16м'!AL30)</f>
        <v>116</v>
      </c>
      <c r="AM30" s="7">
        <f>SUM('16ж'!AM30,'16м'!AM30)</f>
        <v>134</v>
      </c>
      <c r="AN30" s="7">
        <f>SUM('16ж'!AN30,'16м'!AN30)</f>
        <v>142</v>
      </c>
      <c r="AO30" s="7">
        <f>SUM('16ж'!AO30,'16м'!AO30)</f>
        <v>146</v>
      </c>
      <c r="AP30" s="7">
        <f>SUM('16ж'!AP30,'16м'!AP30)</f>
        <v>137</v>
      </c>
      <c r="AQ30" s="7">
        <f>SUM('16ж'!AQ30,'16м'!AQ30)</f>
        <v>131</v>
      </c>
      <c r="AR30" s="7">
        <f>SUM('16ж'!AR30,'16м'!AR30)</f>
        <v>163</v>
      </c>
      <c r="AS30" s="7">
        <f>SUM('16ж'!AS30,'16м'!AS30)</f>
        <v>139</v>
      </c>
      <c r="AT30" s="7">
        <f>SUM('16ж'!AT30,'16м'!AT30)</f>
        <v>127</v>
      </c>
      <c r="AU30" s="7">
        <f>SUM('16ж'!AU30,'16м'!AU30)</f>
        <v>142</v>
      </c>
      <c r="AV30" s="7">
        <f>SUM('16ж'!AV30,'16м'!AV30)</f>
        <v>128</v>
      </c>
      <c r="AW30" s="7">
        <f>SUM('16ж'!AW30,'16м'!AW30)</f>
        <v>121</v>
      </c>
      <c r="AX30" s="7">
        <f>SUM('16ж'!AX30,'16м'!AX30)</f>
        <v>124</v>
      </c>
      <c r="AY30" s="7">
        <f>SUM('16ж'!AY30,'16м'!AY30)</f>
        <v>134</v>
      </c>
      <c r="AZ30" s="7">
        <f>SUM('16ж'!AZ30,'16м'!AZ30)</f>
        <v>141</v>
      </c>
      <c r="BA30" s="7">
        <f>SUM('16ж'!BA30,'16м'!BA30)</f>
        <v>107</v>
      </c>
      <c r="BB30" s="7">
        <f>SUM('16ж'!BB30,'16м'!BB30)</f>
        <v>142</v>
      </c>
      <c r="BC30" s="7">
        <f>SUM('16ж'!BC30,'16м'!BC30)</f>
        <v>138</v>
      </c>
      <c r="BD30" s="7">
        <f>SUM('16ж'!BD30,'16м'!BD30)</f>
        <v>175</v>
      </c>
      <c r="BE30" s="7">
        <f>SUM('16ж'!BE30,'16м'!BE30)</f>
        <v>190</v>
      </c>
      <c r="BF30" s="7">
        <f>SUM('16ж'!BF30,'16м'!BF30)</f>
        <v>214</v>
      </c>
      <c r="BG30" s="7">
        <f>SUM('16ж'!BG30,'16м'!BG30)</f>
        <v>192</v>
      </c>
      <c r="BH30" s="7">
        <f>SUM('16ж'!BH30,'16м'!BH30)</f>
        <v>233</v>
      </c>
      <c r="BI30" s="7">
        <f>SUM('16ж'!BI30,'16м'!BI30)</f>
        <v>196</v>
      </c>
      <c r="BJ30" s="7">
        <f>SUM('16ж'!BJ30,'16м'!BJ30)</f>
        <v>184</v>
      </c>
      <c r="BK30" s="7">
        <f>SUM('16ж'!BK30,'16м'!BK30)</f>
        <v>173</v>
      </c>
      <c r="BL30" s="7">
        <f>SUM('16ж'!BL30,'16м'!BL30)</f>
        <v>160</v>
      </c>
      <c r="BM30" s="7">
        <f>SUM('16ж'!BM30,'16м'!BM30)</f>
        <v>166</v>
      </c>
      <c r="BN30" s="7">
        <f>SUM('16ж'!BN30,'16м'!BN30)</f>
        <v>135</v>
      </c>
      <c r="BO30" s="7">
        <f>SUM('16ж'!BO30,'16м'!BO30)</f>
        <v>131</v>
      </c>
      <c r="BP30" s="7">
        <f>SUM('16ж'!BP30,'16м'!BP30)</f>
        <v>108</v>
      </c>
      <c r="BQ30" s="7">
        <f>SUM('16ж'!BQ30,'16м'!BQ30)</f>
        <v>114</v>
      </c>
      <c r="BR30" s="7">
        <f>SUM('16ж'!BR30,'16м'!BR30)</f>
        <v>85</v>
      </c>
      <c r="BS30" s="7">
        <f>SUM('16ж'!BS30,'16м'!BS30)</f>
        <v>71</v>
      </c>
      <c r="BT30" s="7">
        <f>SUM('16ж'!BT30,'16м'!BT30)</f>
        <v>71</v>
      </c>
      <c r="BU30" s="7">
        <f>SUM('16ж'!BU30,'16м'!BU30)</f>
        <v>43</v>
      </c>
      <c r="BV30" s="7">
        <f>SUM('16ж'!BV30,'16м'!BV30)</f>
        <v>32</v>
      </c>
      <c r="BW30" s="7">
        <f>SUM('16ж'!BW30,'16м'!BW30)</f>
        <v>25</v>
      </c>
      <c r="BX30" s="7">
        <f>SUM('16ж'!BX30,'16м'!BX30)</f>
        <v>41</v>
      </c>
      <c r="BY30" s="7">
        <f>SUM('16ж'!BY30,'16м'!BY30)</f>
        <v>60</v>
      </c>
      <c r="BZ30" s="7">
        <f>SUM('16ж'!BZ30,'16м'!BZ30)</f>
        <v>68</v>
      </c>
      <c r="CA30" s="7">
        <f>SUM('16ж'!CA30,'16м'!CA30)</f>
        <v>63</v>
      </c>
      <c r="CB30" s="7">
        <f>SUM('16ж'!CB30,'16м'!CB30)</f>
        <v>88</v>
      </c>
      <c r="CC30" s="7">
        <f>SUM('16ж'!CC30,'16м'!CC30)</f>
        <v>65</v>
      </c>
      <c r="CD30" s="7">
        <f>SUM('16ж'!CD30,'16м'!CD30)</f>
        <v>50</v>
      </c>
      <c r="CE30" s="7">
        <f>SUM('16ж'!CE30,'16м'!CE30)</f>
        <v>47</v>
      </c>
      <c r="CF30" s="7">
        <f>SUM('16ж'!CF30,'16м'!CF30)</f>
        <v>28</v>
      </c>
      <c r="CG30" s="7">
        <f>SUM('16ж'!CG30,'16м'!CG30)</f>
        <v>44</v>
      </c>
      <c r="CH30" s="7">
        <f>SUM('16ж'!CH30,'16м'!CH30)</f>
        <v>40</v>
      </c>
      <c r="CI30" s="7">
        <f>SUM('16ж'!CI30,'16м'!CI30)</f>
        <v>43</v>
      </c>
      <c r="CJ30" s="7">
        <f>SUM('16ж'!CJ30,'16м'!CJ30)</f>
        <v>11</v>
      </c>
      <c r="CK30" s="7">
        <f>SUM('16ж'!CK30,'16м'!CK30)</f>
        <v>1</v>
      </c>
      <c r="CL30" s="7">
        <f>SUM('16ж'!CL30,'16м'!CL30)</f>
        <v>28</v>
      </c>
      <c r="CM30" s="7">
        <f>SUM('16ж'!CM30,'16м'!CM30)</f>
        <v>10</v>
      </c>
      <c r="CN30" s="7">
        <f>SUM('16ж'!CN30,'16м'!CN30)</f>
        <v>5</v>
      </c>
      <c r="CO30" s="7">
        <f>SUM('16ж'!CO30,'16м'!CO30)</f>
        <v>18</v>
      </c>
      <c r="CP30" s="7">
        <f>SUM('16ж'!CP30,'16м'!CP30)</f>
        <v>0</v>
      </c>
      <c r="CQ30" s="7">
        <f>SUM('16ж'!CQ30,'16м'!CQ30)</f>
        <v>3</v>
      </c>
      <c r="CR30" s="7">
        <f>SUM('16ж'!CR30,'16м'!CR30)</f>
        <v>1</v>
      </c>
      <c r="CS30" s="7">
        <f>SUM('16ж'!CS30,'16м'!CS30)</f>
        <v>5</v>
      </c>
      <c r="CT30" s="7">
        <f>SUM('16ж'!CT30,'16м'!CT30)</f>
        <v>1</v>
      </c>
      <c r="CU30" s="7">
        <f>SUM('16ж'!CU30,'16м'!CU30)</f>
        <v>1</v>
      </c>
      <c r="CV30" s="7">
        <f>SUM('16ж'!CV30,'16м'!CV30)</f>
        <v>5</v>
      </c>
      <c r="CW30" s="7">
        <f>SUM('16ж'!CW30,'16м'!CW30)</f>
        <v>5</v>
      </c>
      <c r="CX30" s="7">
        <f>SUM('16ж'!CX30,'16м'!CX30)</f>
        <v>1</v>
      </c>
      <c r="CY30" s="7">
        <f>SUM('16ж'!CY30,'16м'!CY30)</f>
        <v>0</v>
      </c>
      <c r="DC30" s="7">
        <f>SUM('16ж'!DC30,'16м'!DC30)</f>
        <v>2512</v>
      </c>
      <c r="DD30" s="7">
        <f>SUM('16ж'!DD30,'16м'!DD30)</f>
        <v>5411</v>
      </c>
      <c r="DE30" s="18">
        <f>SUM('16ж'!DE30,'16м'!DE30)</f>
        <v>2654</v>
      </c>
    </row>
    <row r="31" spans="1:109" ht="20.25" customHeight="1">
      <c r="A31" s="85" t="s">
        <v>16</v>
      </c>
      <c r="B31" s="7">
        <f>SUM(C31:CY31)</f>
        <v>6587</v>
      </c>
      <c r="C31" s="7">
        <f>SUM('16ж'!C31,'16м'!C31)</f>
        <v>75</v>
      </c>
      <c r="D31" s="7">
        <f>SUM('16ж'!D31,'16м'!D31)</f>
        <v>89</v>
      </c>
      <c r="E31" s="7">
        <f>SUM('16ж'!E31,'16м'!E31)</f>
        <v>94</v>
      </c>
      <c r="F31" s="7">
        <f>SUM('16ж'!F31,'16м'!F31)</f>
        <v>103</v>
      </c>
      <c r="G31" s="7">
        <f>SUM('16ж'!G31,'16м'!G31)</f>
        <v>91</v>
      </c>
      <c r="H31" s="7">
        <f>SUM('16ж'!H31,'16м'!H31)</f>
        <v>107</v>
      </c>
      <c r="I31" s="7">
        <f>SUM('16ж'!I31,'16м'!I31)</f>
        <v>75</v>
      </c>
      <c r="J31" s="7">
        <f>SUM('16ж'!J31,'16м'!J31)</f>
        <v>84</v>
      </c>
      <c r="K31" s="7">
        <f>SUM('16ж'!K31,'16м'!K31)</f>
        <v>81</v>
      </c>
      <c r="L31" s="7">
        <f>SUM('16ж'!L31,'16м'!L31)</f>
        <v>69</v>
      </c>
      <c r="M31" s="7">
        <f>SUM('16ж'!M31,'16м'!M31)</f>
        <v>69</v>
      </c>
      <c r="N31" s="7">
        <f>SUM('16ж'!N31,'16м'!N31)</f>
        <v>84</v>
      </c>
      <c r="O31" s="7">
        <f>SUM('16ж'!O31,'16м'!O31)</f>
        <v>78</v>
      </c>
      <c r="P31" s="7">
        <f>SUM('16ж'!P31,'16м'!P31)</f>
        <v>71</v>
      </c>
      <c r="Q31" s="7">
        <f>SUM('16ж'!Q31,'16м'!Q31)</f>
        <v>69</v>
      </c>
      <c r="R31" s="7">
        <f>SUM('16ж'!R31,'16м'!R31)</f>
        <v>64</v>
      </c>
      <c r="S31" s="7">
        <f>SUM('16ж'!S31,'16м'!S31)</f>
        <v>54</v>
      </c>
      <c r="T31" s="7">
        <f>SUM('16ж'!T31,'16м'!T31)</f>
        <v>50</v>
      </c>
      <c r="U31" s="7">
        <f>SUM('16ж'!U31,'16м'!U31)</f>
        <v>48</v>
      </c>
      <c r="V31" s="7">
        <f>SUM('16ж'!V31,'16м'!V31)</f>
        <v>62</v>
      </c>
      <c r="W31" s="7">
        <f>SUM('16ж'!W31,'16м'!W31)</f>
        <v>62</v>
      </c>
      <c r="X31" s="7">
        <f>SUM('16ж'!X31,'16м'!X31)</f>
        <v>63</v>
      </c>
      <c r="Y31" s="7">
        <f>SUM('16ж'!Y31,'16м'!Y31)</f>
        <v>48</v>
      </c>
      <c r="Z31" s="7">
        <f>SUM('16ж'!Z31,'16м'!Z31)</f>
        <v>59</v>
      </c>
      <c r="AA31" s="7">
        <f>SUM('16ж'!AA31,'16м'!AA31)</f>
        <v>46</v>
      </c>
      <c r="AB31" s="7">
        <f>SUM('16ж'!AB31,'16м'!AB31)</f>
        <v>46</v>
      </c>
      <c r="AC31" s="7">
        <f>SUM('16ж'!AC31,'16м'!AC31)</f>
        <v>71</v>
      </c>
      <c r="AD31" s="7">
        <f>SUM('16ж'!AD31,'16м'!AD31)</f>
        <v>68</v>
      </c>
      <c r="AE31" s="7">
        <f>SUM('16ж'!AE31,'16м'!AE31)</f>
        <v>85</v>
      </c>
      <c r="AF31" s="7">
        <f>SUM('16ж'!AF31,'16м'!AF31)</f>
        <v>64</v>
      </c>
      <c r="AG31" s="7">
        <f>SUM('16ж'!AG31,'16м'!AG31)</f>
        <v>73</v>
      </c>
      <c r="AH31" s="7">
        <f>SUM('16ж'!AH31,'16м'!AH31)</f>
        <v>67</v>
      </c>
      <c r="AI31" s="7">
        <f>SUM('16ж'!AI31,'16м'!AI31)</f>
        <v>72</v>
      </c>
      <c r="AJ31" s="7">
        <f>SUM('16ж'!AJ31,'16м'!AJ31)</f>
        <v>45</v>
      </c>
      <c r="AK31" s="7">
        <f>SUM('16ж'!AK31,'16м'!AK31)</f>
        <v>78</v>
      </c>
      <c r="AL31" s="7">
        <f>SUM('16ж'!AL31,'16м'!AL31)</f>
        <v>84</v>
      </c>
      <c r="AM31" s="7">
        <f>SUM('16ж'!AM31,'16м'!AM31)</f>
        <v>73</v>
      </c>
      <c r="AN31" s="7">
        <f>SUM('16ж'!AN31,'16м'!AN31)</f>
        <v>65</v>
      </c>
      <c r="AO31" s="7">
        <f>SUM('16ж'!AO31,'16м'!AO31)</f>
        <v>70</v>
      </c>
      <c r="AP31" s="7">
        <f>SUM('16ж'!AP31,'16м'!AP31)</f>
        <v>74</v>
      </c>
      <c r="AQ31" s="7">
        <f>SUM('16ж'!AQ31,'16м'!AQ31)</f>
        <v>92</v>
      </c>
      <c r="AR31" s="7">
        <f>SUM('16ж'!AR31,'16м'!AR31)</f>
        <v>82</v>
      </c>
      <c r="AS31" s="7">
        <f>SUM('16ж'!AS31,'16м'!AS31)</f>
        <v>86</v>
      </c>
      <c r="AT31" s="7">
        <f>SUM('16ж'!AT31,'16м'!AT31)</f>
        <v>75</v>
      </c>
      <c r="AU31" s="7">
        <f>SUM('16ж'!AU31,'16м'!AU31)</f>
        <v>67</v>
      </c>
      <c r="AV31" s="7">
        <f>SUM('16ж'!AV31,'16м'!AV31)</f>
        <v>75</v>
      </c>
      <c r="AW31" s="7">
        <f>SUM('16ж'!AW31,'16м'!AW31)</f>
        <v>84</v>
      </c>
      <c r="AX31" s="7">
        <f>SUM('16ж'!AX31,'16м'!AX31)</f>
        <v>86</v>
      </c>
      <c r="AY31" s="7">
        <f>SUM('16ж'!AY31,'16м'!AY31)</f>
        <v>94</v>
      </c>
      <c r="AZ31" s="7">
        <f>SUM('16ж'!AZ31,'16м'!AZ31)</f>
        <v>92</v>
      </c>
      <c r="BA31" s="7">
        <f>SUM('16ж'!BA31,'16м'!BA31)</f>
        <v>100</v>
      </c>
      <c r="BB31" s="7">
        <f>SUM('16ж'!BB31,'16м'!BB31)</f>
        <v>100</v>
      </c>
      <c r="BC31" s="7">
        <f>SUM('16ж'!BC31,'16м'!BC31)</f>
        <v>105</v>
      </c>
      <c r="BD31" s="7">
        <f>SUM('16ж'!BD31,'16м'!BD31)</f>
        <v>125</v>
      </c>
      <c r="BE31" s="7">
        <f>SUM('16ж'!BE31,'16м'!BE31)</f>
        <v>128</v>
      </c>
      <c r="BF31" s="7">
        <f>SUM('16ж'!BF31,'16м'!BF31)</f>
        <v>130</v>
      </c>
      <c r="BG31" s="7">
        <f>SUM('16ж'!BG31,'16м'!BG31)</f>
        <v>108</v>
      </c>
      <c r="BH31" s="7">
        <f>SUM('16ж'!BH31,'16м'!BH31)</f>
        <v>125</v>
      </c>
      <c r="BI31" s="7">
        <f>SUM('16ж'!BI31,'16м'!BI31)</f>
        <v>136</v>
      </c>
      <c r="BJ31" s="7">
        <f>SUM('16ж'!BJ31,'16м'!BJ31)</f>
        <v>107</v>
      </c>
      <c r="BK31" s="7">
        <f>SUM('16ж'!BK31,'16м'!BK31)</f>
        <v>127</v>
      </c>
      <c r="BL31" s="7">
        <f>SUM('16ж'!BL31,'16м'!BL31)</f>
        <v>125</v>
      </c>
      <c r="BM31" s="7">
        <f>SUM('16ж'!BM31,'16м'!BM31)</f>
        <v>103</v>
      </c>
      <c r="BN31" s="7">
        <f>SUM('16ж'!BN31,'16м'!BN31)</f>
        <v>92</v>
      </c>
      <c r="BO31" s="7">
        <f>SUM('16ж'!BO31,'16м'!BO31)</f>
        <v>130</v>
      </c>
      <c r="BP31" s="7">
        <f>SUM('16ж'!BP31,'16м'!BP31)</f>
        <v>96</v>
      </c>
      <c r="BQ31" s="7">
        <f>SUM('16ж'!BQ31,'16м'!BQ31)</f>
        <v>123</v>
      </c>
      <c r="BR31" s="7">
        <f>SUM('16ж'!BR31,'16м'!BR31)</f>
        <v>78</v>
      </c>
      <c r="BS31" s="7">
        <f>SUM('16ж'!BS31,'16м'!BS31)</f>
        <v>83</v>
      </c>
      <c r="BT31" s="7">
        <f>SUM('16ж'!BT31,'16м'!BT31)</f>
        <v>56</v>
      </c>
      <c r="BU31" s="7">
        <f>SUM('16ж'!BU31,'16м'!BU31)</f>
        <v>44</v>
      </c>
      <c r="BV31" s="7">
        <f>SUM('16ж'!BV31,'16м'!BV31)</f>
        <v>18</v>
      </c>
      <c r="BW31" s="7">
        <f>SUM('16ж'!BW31,'16м'!BW31)</f>
        <v>39</v>
      </c>
      <c r="BX31" s="7">
        <f>SUM('16ж'!BX31,'16м'!BX31)</f>
        <v>45</v>
      </c>
      <c r="BY31" s="7">
        <f>SUM('16ж'!BY31,'16м'!BY31)</f>
        <v>49</v>
      </c>
      <c r="BZ31" s="7">
        <f>SUM('16ж'!BZ31,'16м'!BZ31)</f>
        <v>59</v>
      </c>
      <c r="CA31" s="7">
        <f>SUM('16ж'!CA31,'16м'!CA31)</f>
        <v>66</v>
      </c>
      <c r="CB31" s="7">
        <f>SUM('16ж'!CB31,'16м'!CB31)</f>
        <v>50</v>
      </c>
      <c r="CC31" s="7">
        <f>SUM('16ж'!CC31,'16м'!CC31)</f>
        <v>43</v>
      </c>
      <c r="CD31" s="7">
        <f>SUM('16ж'!CD31,'16м'!CD31)</f>
        <v>43</v>
      </c>
      <c r="CE31" s="7">
        <f>SUM('16ж'!CE31,'16м'!CE31)</f>
        <v>42</v>
      </c>
      <c r="CF31" s="7">
        <f>SUM('16ж'!CF31,'16м'!CF31)</f>
        <v>38</v>
      </c>
      <c r="CG31" s="7">
        <f>SUM('16ж'!CG31,'16м'!CG31)</f>
        <v>16</v>
      </c>
      <c r="CH31" s="7">
        <f>SUM('16ж'!CH31,'16м'!CH31)</f>
        <v>30</v>
      </c>
      <c r="CI31" s="7">
        <f>SUM('16ж'!CI31,'16м'!CI31)</f>
        <v>34</v>
      </c>
      <c r="CJ31" s="7">
        <f>SUM('16ж'!CJ31,'16м'!CJ31)</f>
        <v>30</v>
      </c>
      <c r="CK31" s="7">
        <f>SUM('16ж'!CK31,'16м'!CK31)</f>
        <v>23</v>
      </c>
      <c r="CL31" s="7">
        <f>SUM('16ж'!CL31,'16м'!CL31)</f>
        <v>20</v>
      </c>
      <c r="CM31" s="7">
        <f>SUM('16ж'!CM31,'16м'!CM31)</f>
        <v>8</v>
      </c>
      <c r="CN31" s="7">
        <f>SUM('16ж'!CN31,'16м'!CN31)</f>
        <v>15</v>
      </c>
      <c r="CO31" s="7">
        <f>SUM('16ж'!CO31,'16м'!CO31)</f>
        <v>16</v>
      </c>
      <c r="CP31" s="7">
        <f>SUM('16ж'!CP31,'16м'!CP31)</f>
        <v>5</v>
      </c>
      <c r="CQ31" s="7">
        <f>SUM('16ж'!CQ31,'16м'!CQ31)</f>
        <v>8</v>
      </c>
      <c r="CR31" s="7">
        <f>SUM('16ж'!CR31,'16м'!CR31)</f>
        <v>0</v>
      </c>
      <c r="CS31" s="7">
        <f>SUM('16ж'!CS31,'16м'!CS31)</f>
        <v>2</v>
      </c>
      <c r="CT31" s="7">
        <f>SUM('16ж'!CT31,'16м'!CT31)</f>
        <v>1</v>
      </c>
      <c r="CU31" s="7">
        <f>SUM('16ж'!CU31,'16м'!CU31)</f>
        <v>0</v>
      </c>
      <c r="CV31" s="7">
        <f>SUM('16ж'!CV31,'16м'!CV31)</f>
        <v>1</v>
      </c>
      <c r="CW31" s="7">
        <f>SUM('16ж'!CW31,'16м'!CW31)</f>
        <v>1</v>
      </c>
      <c r="CX31" s="7">
        <f>SUM('16ж'!CX31,'16м'!CX31)</f>
        <v>0</v>
      </c>
      <c r="CY31" s="7">
        <f>SUM('16ж'!CY31,'16м'!CY31)</f>
        <v>1</v>
      </c>
      <c r="DC31" s="7">
        <f>SUM('16ж'!DC31,'16м'!DC31)</f>
        <v>1303</v>
      </c>
      <c r="DD31" s="7">
        <f>SUM('16ж'!DD31,'16м'!DD31)</f>
        <v>3197</v>
      </c>
      <c r="DE31" s="18">
        <f>SUM('16ж'!DE31,'16м'!DE31)</f>
        <v>2087</v>
      </c>
    </row>
    <row r="32" spans="1:109" ht="20.25" customHeight="1">
      <c r="A32" s="87" t="s">
        <v>26</v>
      </c>
      <c r="B32" s="7">
        <f>SUM(C32:CY32)</f>
        <v>11152</v>
      </c>
      <c r="C32" s="7">
        <f>SUM('16ж'!C32,'16м'!C32)</f>
        <v>165</v>
      </c>
      <c r="D32" s="7">
        <f>SUM('16ж'!D32,'16м'!D32)</f>
        <v>204</v>
      </c>
      <c r="E32" s="7">
        <f>SUM('16ж'!E32,'16м'!E32)</f>
        <v>169</v>
      </c>
      <c r="F32" s="7">
        <f>SUM('16ж'!F32,'16м'!F32)</f>
        <v>183</v>
      </c>
      <c r="G32" s="7">
        <f>SUM('16ж'!G32,'16м'!G32)</f>
        <v>183</v>
      </c>
      <c r="H32" s="7">
        <f>SUM('16ж'!H32,'16м'!H32)</f>
        <v>157</v>
      </c>
      <c r="I32" s="7">
        <f>SUM('16ж'!I32,'16м'!I32)</f>
        <v>147</v>
      </c>
      <c r="J32" s="7">
        <f>SUM('16ж'!J32,'16м'!J32)</f>
        <v>125</v>
      </c>
      <c r="K32" s="7">
        <f>SUM('16ж'!K32,'16м'!K32)</f>
        <v>146</v>
      </c>
      <c r="L32" s="7">
        <f>SUM('16ж'!L32,'16м'!L32)</f>
        <v>121</v>
      </c>
      <c r="M32" s="7">
        <f>SUM('16ж'!M32,'16м'!M32)</f>
        <v>127</v>
      </c>
      <c r="N32" s="7">
        <f>SUM('16ж'!N32,'16м'!N32)</f>
        <v>137</v>
      </c>
      <c r="O32" s="7">
        <f>SUM('16ж'!O32,'16м'!O32)</f>
        <v>135</v>
      </c>
      <c r="P32" s="7">
        <f>SUM('16ж'!P32,'16м'!P32)</f>
        <v>148</v>
      </c>
      <c r="Q32" s="7">
        <f>SUM('16ж'!Q32,'16м'!Q32)</f>
        <v>101</v>
      </c>
      <c r="R32" s="7">
        <f>SUM('16ж'!R32,'16м'!R32)</f>
        <v>145</v>
      </c>
      <c r="S32" s="7">
        <f>SUM('16ж'!S32,'16м'!S32)</f>
        <v>122</v>
      </c>
      <c r="T32" s="7">
        <f>SUM('16ж'!T32,'16м'!T32)</f>
        <v>100</v>
      </c>
      <c r="U32" s="7">
        <f>SUM('16ж'!U32,'16м'!U32)</f>
        <v>89</v>
      </c>
      <c r="V32" s="7">
        <f>SUM('16ж'!V32,'16м'!V32)</f>
        <v>102</v>
      </c>
      <c r="W32" s="7">
        <f>SUM('16ж'!W32,'16м'!W32)</f>
        <v>116</v>
      </c>
      <c r="X32" s="7">
        <f>SUM('16ж'!X32,'16м'!X32)</f>
        <v>86</v>
      </c>
      <c r="Y32" s="7">
        <f>SUM('16ж'!Y32,'16м'!Y32)</f>
        <v>66</v>
      </c>
      <c r="Z32" s="7">
        <f>SUM('16ж'!Z32,'16м'!Z32)</f>
        <v>73</v>
      </c>
      <c r="AA32" s="7">
        <f>SUM('16ж'!AA32,'16м'!AA32)</f>
        <v>51</v>
      </c>
      <c r="AB32" s="7">
        <f>SUM('16ж'!AB32,'16м'!AB32)</f>
        <v>117</v>
      </c>
      <c r="AC32" s="7">
        <f>SUM('16ж'!AC32,'16м'!AC32)</f>
        <v>127</v>
      </c>
      <c r="AD32" s="7">
        <f>SUM('16ж'!AD32,'16м'!AD32)</f>
        <v>138</v>
      </c>
      <c r="AE32" s="7">
        <f>SUM('16ж'!AE32,'16м'!AE32)</f>
        <v>103</v>
      </c>
      <c r="AF32" s="7">
        <f>SUM('16ж'!AF32,'16м'!AF32)</f>
        <v>146</v>
      </c>
      <c r="AG32" s="7">
        <f>SUM('16ж'!AG32,'16м'!AG32)</f>
        <v>111</v>
      </c>
      <c r="AH32" s="7">
        <f>SUM('16ж'!AH32,'16м'!AH32)</f>
        <v>148</v>
      </c>
      <c r="AI32" s="7">
        <f>SUM('16ж'!AI32,'16м'!AI32)</f>
        <v>144</v>
      </c>
      <c r="AJ32" s="7">
        <f>SUM('16ж'!AJ32,'16м'!AJ32)</f>
        <v>123</v>
      </c>
      <c r="AK32" s="7">
        <f>SUM('16ж'!AK32,'16м'!AK32)</f>
        <v>140</v>
      </c>
      <c r="AL32" s="7">
        <f>SUM('16ж'!AL32,'16м'!AL32)</f>
        <v>152</v>
      </c>
      <c r="AM32" s="7">
        <f>SUM('16ж'!AM32,'16м'!AM32)</f>
        <v>144</v>
      </c>
      <c r="AN32" s="7">
        <f>SUM('16ж'!AN32,'16м'!AN32)</f>
        <v>188</v>
      </c>
      <c r="AO32" s="7">
        <f>SUM('16ж'!AO32,'16м'!AO32)</f>
        <v>148</v>
      </c>
      <c r="AP32" s="7">
        <f>SUM('16ж'!AP32,'16м'!AP32)</f>
        <v>161</v>
      </c>
      <c r="AQ32" s="7">
        <f>SUM('16ж'!AQ32,'16м'!AQ32)</f>
        <v>138</v>
      </c>
      <c r="AR32" s="7">
        <f>SUM('16ж'!AR32,'16м'!AR32)</f>
        <v>130</v>
      </c>
      <c r="AS32" s="7">
        <f>SUM('16ж'!AS32,'16м'!AS32)</f>
        <v>143</v>
      </c>
      <c r="AT32" s="7">
        <f>SUM('16ж'!AT32,'16м'!AT32)</f>
        <v>144</v>
      </c>
      <c r="AU32" s="7">
        <f>SUM('16ж'!AU32,'16м'!AU32)</f>
        <v>152</v>
      </c>
      <c r="AV32" s="7">
        <f>SUM('16ж'!AV32,'16м'!AV32)</f>
        <v>162</v>
      </c>
      <c r="AW32" s="7">
        <f>SUM('16ж'!AW32,'16м'!AW32)</f>
        <v>165</v>
      </c>
      <c r="AX32" s="7">
        <f>SUM('16ж'!AX32,'16м'!AX32)</f>
        <v>152</v>
      </c>
      <c r="AY32" s="7">
        <f>SUM('16ж'!AY32,'16м'!AY32)</f>
        <v>165</v>
      </c>
      <c r="AZ32" s="7">
        <f>SUM('16ж'!AZ32,'16м'!AZ32)</f>
        <v>177</v>
      </c>
      <c r="BA32" s="7">
        <f>SUM('16ж'!BA32,'16м'!BA32)</f>
        <v>162</v>
      </c>
      <c r="BB32" s="7">
        <f>SUM('16ж'!BB32,'16м'!BB32)</f>
        <v>191</v>
      </c>
      <c r="BC32" s="7">
        <f>SUM('16ж'!BC32,'16м'!BC32)</f>
        <v>195</v>
      </c>
      <c r="BD32" s="7">
        <f>SUM('16ж'!BD32,'16м'!BD32)</f>
        <v>216</v>
      </c>
      <c r="BE32" s="7">
        <f>SUM('16ж'!BE32,'16м'!BE32)</f>
        <v>178</v>
      </c>
      <c r="BF32" s="7">
        <f>SUM('16ж'!BF32,'16м'!BF32)</f>
        <v>253</v>
      </c>
      <c r="BG32" s="7">
        <f>SUM('16ж'!BG32,'16м'!BG32)</f>
        <v>232</v>
      </c>
      <c r="BH32" s="7">
        <f>SUM('16ж'!BH32,'16м'!BH32)</f>
        <v>202</v>
      </c>
      <c r="BI32" s="7">
        <f>SUM('16ж'!BI32,'16м'!BI32)</f>
        <v>255</v>
      </c>
      <c r="BJ32" s="7">
        <f>SUM('16ж'!BJ32,'16м'!BJ32)</f>
        <v>161</v>
      </c>
      <c r="BK32" s="7">
        <f>SUM('16ж'!BK32,'16м'!BK32)</f>
        <v>201</v>
      </c>
      <c r="BL32" s="7">
        <f>SUM('16ж'!BL32,'16м'!BL32)</f>
        <v>171</v>
      </c>
      <c r="BM32" s="7">
        <f>SUM('16ж'!BM32,'16м'!BM32)</f>
        <v>195</v>
      </c>
      <c r="BN32" s="7">
        <f>SUM('16ж'!BN32,'16м'!BN32)</f>
        <v>149</v>
      </c>
      <c r="BO32" s="7">
        <f>SUM('16ж'!BO32,'16м'!BO32)</f>
        <v>158</v>
      </c>
      <c r="BP32" s="7">
        <f>SUM('16ж'!BP32,'16м'!BP32)</f>
        <v>131</v>
      </c>
      <c r="BQ32" s="7">
        <f>SUM('16ж'!BQ32,'16м'!BQ32)</f>
        <v>146</v>
      </c>
      <c r="BR32" s="7">
        <f>SUM('16ж'!BR32,'16м'!BR32)</f>
        <v>120</v>
      </c>
      <c r="BS32" s="7">
        <f>SUM('16ж'!BS32,'16м'!BS32)</f>
        <v>102</v>
      </c>
      <c r="BT32" s="7">
        <f>SUM('16ж'!BT32,'16м'!BT32)</f>
        <v>63</v>
      </c>
      <c r="BU32" s="7">
        <f>SUM('16ж'!BU32,'16м'!BU32)</f>
        <v>34</v>
      </c>
      <c r="BV32" s="7">
        <f>SUM('16ж'!BV32,'16м'!BV32)</f>
        <v>39</v>
      </c>
      <c r="BW32" s="7">
        <f>SUM('16ж'!BW32,'16м'!BW32)</f>
        <v>31</v>
      </c>
      <c r="BX32" s="7">
        <f>SUM('16ж'!BX32,'16м'!BX32)</f>
        <v>53</v>
      </c>
      <c r="BY32" s="7">
        <f>SUM('16ж'!BY32,'16м'!BY32)</f>
        <v>64</v>
      </c>
      <c r="BZ32" s="7">
        <f>SUM('16ж'!BZ32,'16м'!BZ32)</f>
        <v>61</v>
      </c>
      <c r="CA32" s="7">
        <f>SUM('16ж'!CA32,'16м'!CA32)</f>
        <v>81</v>
      </c>
      <c r="CB32" s="7">
        <f>SUM('16ж'!CB32,'16м'!CB32)</f>
        <v>70</v>
      </c>
      <c r="CC32" s="7">
        <f>SUM('16ж'!CC32,'16м'!CC32)</f>
        <v>45</v>
      </c>
      <c r="CD32" s="7">
        <f>SUM('16ж'!CD32,'16м'!CD32)</f>
        <v>52</v>
      </c>
      <c r="CE32" s="7">
        <f>SUM('16ж'!CE32,'16м'!CE32)</f>
        <v>50</v>
      </c>
      <c r="CF32" s="7">
        <f>SUM('16ж'!CF32,'16м'!CF32)</f>
        <v>50</v>
      </c>
      <c r="CG32" s="7">
        <f>SUM('16ж'!CG32,'16м'!CG32)</f>
        <v>48</v>
      </c>
      <c r="CH32" s="7">
        <f>SUM('16ж'!CH32,'16м'!CH32)</f>
        <v>32</v>
      </c>
      <c r="CI32" s="7">
        <f>SUM('16ж'!CI32,'16м'!CI32)</f>
        <v>30</v>
      </c>
      <c r="CJ32" s="7">
        <f>SUM('16ж'!CJ32,'16м'!CJ32)</f>
        <v>23</v>
      </c>
      <c r="CK32" s="7">
        <f>SUM('16ж'!CK32,'16м'!CK32)</f>
        <v>7</v>
      </c>
      <c r="CL32" s="7">
        <f>SUM('16ж'!CL32,'16м'!CL32)</f>
        <v>15</v>
      </c>
      <c r="CM32" s="7">
        <f>SUM('16ж'!CM32,'16м'!CM32)</f>
        <v>2</v>
      </c>
      <c r="CN32" s="7">
        <f>SUM('16ж'!CN32,'16м'!CN32)</f>
        <v>25</v>
      </c>
      <c r="CO32" s="7">
        <f>SUM('16ж'!CO32,'16м'!CO32)</f>
        <v>0</v>
      </c>
      <c r="CP32" s="7">
        <f>SUM('16ж'!CP32,'16м'!CP32)</f>
        <v>18</v>
      </c>
      <c r="CQ32" s="7">
        <f>SUM('16ж'!CQ32,'16м'!CQ32)</f>
        <v>14</v>
      </c>
      <c r="CR32" s="7">
        <f>SUM('16ж'!CR32,'16м'!CR32)</f>
        <v>2</v>
      </c>
      <c r="CS32" s="7">
        <f>SUM('16ж'!CS32,'16м'!CS32)</f>
        <v>2</v>
      </c>
      <c r="CT32" s="7">
        <f>SUM('16ж'!CT32,'16м'!CT32)</f>
        <v>1</v>
      </c>
      <c r="CU32" s="7">
        <f>SUM('16ж'!CU32,'16м'!CU32)</f>
        <v>3</v>
      </c>
      <c r="CV32" s="7">
        <f>SUM('16ж'!CV32,'16м'!CV32)</f>
        <v>1</v>
      </c>
      <c r="CW32" s="7">
        <f>SUM('16ж'!CW32,'16м'!CW32)</f>
        <v>2</v>
      </c>
      <c r="CX32" s="7">
        <f>SUM('16ж'!CX32,'16м'!CX32)</f>
        <v>0</v>
      </c>
      <c r="CY32" s="7">
        <f>SUM('16ж'!CY32,'16м'!CY32)</f>
        <v>0</v>
      </c>
      <c r="DC32" s="7">
        <f>SUM('16ж'!DC32,'16м'!DC32)</f>
        <v>2393</v>
      </c>
      <c r="DD32" s="7">
        <f>SUM('16ж'!DD32,'16м'!DD32)</f>
        <v>5900</v>
      </c>
      <c r="DE32" s="18">
        <f>SUM('16ж'!DE32,'16м'!DE32)</f>
        <v>2859</v>
      </c>
    </row>
    <row r="33" spans="1:109" ht="20.25" customHeight="1">
      <c r="A33" s="87" t="s">
        <v>27</v>
      </c>
      <c r="B33" s="7">
        <f>SUM(C33:CY33)</f>
        <v>20771</v>
      </c>
      <c r="C33" s="7">
        <f>SUM('16ж'!C33,'16м'!C33)</f>
        <v>312</v>
      </c>
      <c r="D33" s="7">
        <f>SUM('16ж'!D33,'16м'!D33)</f>
        <v>344</v>
      </c>
      <c r="E33" s="7">
        <f>SUM('16ж'!E33,'16м'!E33)</f>
        <v>314</v>
      </c>
      <c r="F33" s="7">
        <f>SUM('16ж'!F33,'16м'!F33)</f>
        <v>353</v>
      </c>
      <c r="G33" s="7">
        <f>SUM('16ж'!G33,'16м'!G33)</f>
        <v>373</v>
      </c>
      <c r="H33" s="7">
        <f>SUM('16ж'!H33,'16м'!H33)</f>
        <v>304</v>
      </c>
      <c r="I33" s="7">
        <f>SUM('16ж'!I33,'16м'!I33)</f>
        <v>370</v>
      </c>
      <c r="J33" s="7">
        <f>SUM('16ж'!J33,'16м'!J33)</f>
        <v>335</v>
      </c>
      <c r="K33" s="7">
        <f>SUM('16ж'!K33,'16м'!K33)</f>
        <v>277</v>
      </c>
      <c r="L33" s="7">
        <f>SUM('16ж'!L33,'16м'!L33)</f>
        <v>251</v>
      </c>
      <c r="M33" s="7">
        <f>SUM('16ж'!M33,'16м'!M33)</f>
        <v>227</v>
      </c>
      <c r="N33" s="7">
        <f>SUM('16ж'!N33,'16м'!N33)</f>
        <v>253</v>
      </c>
      <c r="O33" s="7">
        <f>SUM('16ж'!O33,'16м'!O33)</f>
        <v>277</v>
      </c>
      <c r="P33" s="7">
        <f>SUM('16ж'!P33,'16м'!P33)</f>
        <v>276</v>
      </c>
      <c r="Q33" s="7">
        <f>SUM('16ж'!Q33,'16м'!Q33)</f>
        <v>228</v>
      </c>
      <c r="R33" s="7">
        <f>SUM('16ж'!R33,'16м'!R33)</f>
        <v>266</v>
      </c>
      <c r="S33" s="7">
        <f>SUM('16ж'!S33,'16м'!S33)</f>
        <v>170</v>
      </c>
      <c r="T33" s="7">
        <f>SUM('16ж'!T33,'16м'!T33)</f>
        <v>193</v>
      </c>
      <c r="U33" s="7">
        <f>SUM('16ж'!U33,'16м'!U33)</f>
        <v>100</v>
      </c>
      <c r="V33" s="7">
        <f>SUM('16ж'!V33,'16м'!V33)</f>
        <v>126</v>
      </c>
      <c r="W33" s="7">
        <f>SUM('16ж'!W33,'16м'!W33)</f>
        <v>139</v>
      </c>
      <c r="X33" s="7">
        <f>SUM('16ж'!X33,'16м'!X33)</f>
        <v>149</v>
      </c>
      <c r="Y33" s="7">
        <f>SUM('16ж'!Y33,'16м'!Y33)</f>
        <v>108</v>
      </c>
      <c r="Z33" s="7">
        <f>SUM('16ж'!Z33,'16м'!Z33)</f>
        <v>103</v>
      </c>
      <c r="AA33" s="7">
        <f>SUM('16ж'!AA33,'16м'!AA33)</f>
        <v>98</v>
      </c>
      <c r="AB33" s="7">
        <f>SUM('16ж'!AB33,'16м'!AB33)</f>
        <v>166</v>
      </c>
      <c r="AC33" s="7">
        <f>SUM('16ж'!AC33,'16м'!AC33)</f>
        <v>169</v>
      </c>
      <c r="AD33" s="7">
        <f>SUM('16ж'!AD33,'16м'!AD33)</f>
        <v>238</v>
      </c>
      <c r="AE33" s="7">
        <f>SUM('16ж'!AE33,'16м'!AE33)</f>
        <v>261</v>
      </c>
      <c r="AF33" s="7">
        <f>SUM('16ж'!AF33,'16м'!AF33)</f>
        <v>251</v>
      </c>
      <c r="AG33" s="7">
        <f>SUM('16ж'!AG33,'16м'!AG33)</f>
        <v>267</v>
      </c>
      <c r="AH33" s="7">
        <f>SUM('16ж'!AH33,'16м'!AH33)</f>
        <v>233</v>
      </c>
      <c r="AI33" s="7">
        <f>SUM('16ж'!AI33,'16м'!AI33)</f>
        <v>305</v>
      </c>
      <c r="AJ33" s="7">
        <f>SUM('16ж'!AJ33,'16м'!AJ33)</f>
        <v>257</v>
      </c>
      <c r="AK33" s="7">
        <f>SUM('16ж'!AK33,'16м'!AK33)</f>
        <v>245</v>
      </c>
      <c r="AL33" s="7">
        <f>SUM('16ж'!AL33,'16м'!AL33)</f>
        <v>266</v>
      </c>
      <c r="AM33" s="7">
        <f>SUM('16ж'!AM33,'16м'!AM33)</f>
        <v>250</v>
      </c>
      <c r="AN33" s="7">
        <f>SUM('16ж'!AN33,'16м'!AN33)</f>
        <v>269</v>
      </c>
      <c r="AO33" s="7">
        <f>SUM('16ж'!AO33,'16м'!AO33)</f>
        <v>268</v>
      </c>
      <c r="AP33" s="7">
        <f>SUM('16ж'!AP33,'16м'!AP33)</f>
        <v>294</v>
      </c>
      <c r="AQ33" s="7">
        <f>SUM('16ж'!AQ33,'16м'!AQ33)</f>
        <v>311</v>
      </c>
      <c r="AR33" s="7">
        <f>SUM('16ж'!AR33,'16м'!AR33)</f>
        <v>265</v>
      </c>
      <c r="AS33" s="7">
        <f>SUM('16ж'!AS33,'16м'!AS33)</f>
        <v>281</v>
      </c>
      <c r="AT33" s="7">
        <f>SUM('16ж'!AT33,'16м'!AT33)</f>
        <v>274</v>
      </c>
      <c r="AU33" s="7">
        <f>SUM('16ж'!AU33,'16м'!AU33)</f>
        <v>297</v>
      </c>
      <c r="AV33" s="7">
        <f>SUM('16ж'!AV33,'16м'!AV33)</f>
        <v>266</v>
      </c>
      <c r="AW33" s="7">
        <f>SUM('16ж'!AW33,'16м'!AW33)</f>
        <v>284</v>
      </c>
      <c r="AX33" s="7">
        <f>SUM('16ж'!AX33,'16м'!AX33)</f>
        <v>273</v>
      </c>
      <c r="AY33" s="7">
        <f>SUM('16ж'!AY33,'16м'!AY33)</f>
        <v>305</v>
      </c>
      <c r="AZ33" s="7">
        <f>SUM('16ж'!AZ33,'16м'!AZ33)</f>
        <v>284</v>
      </c>
      <c r="BA33" s="7">
        <f>SUM('16ж'!BA33,'16м'!BA33)</f>
        <v>383</v>
      </c>
      <c r="BB33" s="7">
        <f>SUM('16ж'!BB33,'16м'!BB33)</f>
        <v>387</v>
      </c>
      <c r="BC33" s="7">
        <f>SUM('16ж'!BC33,'16м'!BC33)</f>
        <v>439</v>
      </c>
      <c r="BD33" s="7">
        <f>SUM('16ж'!BD33,'16м'!BD33)</f>
        <v>399</v>
      </c>
      <c r="BE33" s="7">
        <f>SUM('16ж'!BE33,'16м'!BE33)</f>
        <v>444</v>
      </c>
      <c r="BF33" s="7">
        <f>SUM('16ж'!BF33,'16м'!BF33)</f>
        <v>474</v>
      </c>
      <c r="BG33" s="7">
        <f>SUM('16ж'!BG33,'16м'!BG33)</f>
        <v>411</v>
      </c>
      <c r="BH33" s="7">
        <f>SUM('16ж'!BH33,'16м'!BH33)</f>
        <v>422</v>
      </c>
      <c r="BI33" s="7">
        <f>SUM('16ж'!BI33,'16м'!BI33)</f>
        <v>397</v>
      </c>
      <c r="BJ33" s="7">
        <f>SUM('16ж'!BJ33,'16м'!BJ33)</f>
        <v>394</v>
      </c>
      <c r="BK33" s="7">
        <f>SUM('16ж'!BK33,'16м'!BK33)</f>
        <v>355</v>
      </c>
      <c r="BL33" s="7">
        <f>SUM('16ж'!BL33,'16м'!BL33)</f>
        <v>304</v>
      </c>
      <c r="BM33" s="7">
        <f>SUM('16ж'!BM33,'16м'!BM33)</f>
        <v>301</v>
      </c>
      <c r="BN33" s="7">
        <f>SUM('16ж'!BN33,'16м'!BN33)</f>
        <v>272</v>
      </c>
      <c r="BO33" s="7">
        <f>SUM('16ж'!BO33,'16м'!BO33)</f>
        <v>268</v>
      </c>
      <c r="BP33" s="7">
        <f>SUM('16ж'!BP33,'16м'!BP33)</f>
        <v>250</v>
      </c>
      <c r="BQ33" s="7">
        <f>SUM('16ж'!BQ33,'16м'!BQ33)</f>
        <v>241</v>
      </c>
      <c r="BR33" s="7">
        <f>SUM('16ж'!BR33,'16м'!BR33)</f>
        <v>155</v>
      </c>
      <c r="BS33" s="7">
        <f>SUM('16ж'!BS33,'16м'!BS33)</f>
        <v>138</v>
      </c>
      <c r="BT33" s="7">
        <f>SUM('16ж'!BT33,'16м'!BT33)</f>
        <v>132</v>
      </c>
      <c r="BU33" s="7">
        <f>SUM('16ж'!BU33,'16м'!BU33)</f>
        <v>67</v>
      </c>
      <c r="BV33" s="7">
        <f>SUM('16ж'!BV33,'16м'!BV33)</f>
        <v>40</v>
      </c>
      <c r="BW33" s="7">
        <f>SUM('16ж'!BW33,'16м'!BW33)</f>
        <v>24</v>
      </c>
      <c r="BX33" s="7">
        <f>SUM('16ж'!BX33,'16м'!BX33)</f>
        <v>63</v>
      </c>
      <c r="BY33" s="7">
        <f>SUM('16ж'!BY33,'16м'!BY33)</f>
        <v>104</v>
      </c>
      <c r="BZ33" s="7">
        <f>SUM('16ж'!BZ33,'16м'!BZ33)</f>
        <v>126</v>
      </c>
      <c r="CA33" s="7">
        <f>SUM('16ж'!CA33,'16м'!CA33)</f>
        <v>123</v>
      </c>
      <c r="CB33" s="7">
        <f>SUM('16ж'!CB33,'16м'!CB33)</f>
        <v>143</v>
      </c>
      <c r="CC33" s="7">
        <f>SUM('16ж'!CC33,'16м'!CC33)</f>
        <v>123</v>
      </c>
      <c r="CD33" s="7">
        <f>SUM('16ж'!CD33,'16м'!CD33)</f>
        <v>97</v>
      </c>
      <c r="CE33" s="7">
        <f>SUM('16ж'!CE33,'16м'!CE33)</f>
        <v>106</v>
      </c>
      <c r="CF33" s="7">
        <f>SUM('16ж'!CF33,'16м'!CF33)</f>
        <v>141</v>
      </c>
      <c r="CG33" s="7">
        <f>SUM('16ж'!CG33,'16м'!CG33)</f>
        <v>63</v>
      </c>
      <c r="CH33" s="7">
        <f>SUM('16ж'!CH33,'16м'!CH33)</f>
        <v>58</v>
      </c>
      <c r="CI33" s="7">
        <f>SUM('16ж'!CI33,'16м'!CI33)</f>
        <v>100</v>
      </c>
      <c r="CJ33" s="7">
        <f>SUM('16ж'!CJ33,'16м'!CJ33)</f>
        <v>85</v>
      </c>
      <c r="CK33" s="7">
        <f>SUM('16ж'!CK33,'16м'!CK33)</f>
        <v>57</v>
      </c>
      <c r="CL33" s="7">
        <f>SUM('16ж'!CL33,'16м'!CL33)</f>
        <v>68</v>
      </c>
      <c r="CM33" s="7">
        <f>SUM('16ж'!CM33,'16м'!CM33)</f>
        <v>47</v>
      </c>
      <c r="CN33" s="7">
        <f>SUM('16ж'!CN33,'16м'!CN33)</f>
        <v>15</v>
      </c>
      <c r="CO33" s="7">
        <f>SUM('16ж'!CO33,'16м'!CO33)</f>
        <v>15</v>
      </c>
      <c r="CP33" s="7">
        <f>SUM('16ж'!CP33,'16м'!CP33)</f>
        <v>7</v>
      </c>
      <c r="CQ33" s="7">
        <f>SUM('16ж'!CQ33,'16м'!CQ33)</f>
        <v>1</v>
      </c>
      <c r="CR33" s="7">
        <f>SUM('16ж'!CR33,'16м'!CR33)</f>
        <v>0</v>
      </c>
      <c r="CS33" s="7">
        <f>SUM('16ж'!CS33,'16м'!CS33)</f>
        <v>0</v>
      </c>
      <c r="CT33" s="7">
        <f>SUM('16ж'!CT33,'16м'!CT33)</f>
        <v>0</v>
      </c>
      <c r="CU33" s="7">
        <f>SUM('16ж'!CU33,'16м'!CU33)</f>
        <v>6</v>
      </c>
      <c r="CV33" s="7">
        <f>SUM('16ж'!CV33,'16м'!CV33)</f>
        <v>0</v>
      </c>
      <c r="CW33" s="7">
        <f>SUM('16ж'!CW33,'16м'!CW33)</f>
        <v>1</v>
      </c>
      <c r="CX33" s="7">
        <f>SUM('16ж'!CX33,'16м'!CX33)</f>
        <v>0</v>
      </c>
      <c r="CY33" s="7">
        <f>SUM('16ж'!CY33,'16м'!CY33)</f>
        <v>0</v>
      </c>
      <c r="DC33" s="7">
        <f>SUM('16ж'!DC33,'16м'!DC33)</f>
        <v>4760</v>
      </c>
      <c r="DD33" s="7">
        <f>SUM('16ж'!DD33,'16м'!DD33)</f>
        <v>10807</v>
      </c>
      <c r="DE33" s="18">
        <f>SUM('16ж'!DE33,'16м'!DE33)</f>
        <v>5204</v>
      </c>
    </row>
    <row r="34" spans="1:109" ht="20.25" customHeight="1">
      <c r="A34" s="87" t="s">
        <v>28</v>
      </c>
      <c r="B34" s="7">
        <f>SUM(C34:CY34)</f>
        <v>19175</v>
      </c>
      <c r="C34" s="7">
        <f>SUM('16ж'!C34,'16м'!C34)</f>
        <v>314</v>
      </c>
      <c r="D34" s="7">
        <f>SUM('16ж'!D34,'16м'!D34)</f>
        <v>310</v>
      </c>
      <c r="E34" s="7">
        <f>SUM('16ж'!E34,'16м'!E34)</f>
        <v>321</v>
      </c>
      <c r="F34" s="7">
        <f>SUM('16ж'!F34,'16м'!F34)</f>
        <v>346</v>
      </c>
      <c r="G34" s="7">
        <f>SUM('16ж'!G34,'16м'!G34)</f>
        <v>322</v>
      </c>
      <c r="H34" s="7">
        <f>SUM('16ж'!H34,'16м'!H34)</f>
        <v>262</v>
      </c>
      <c r="I34" s="7">
        <f>SUM('16ж'!I34,'16м'!I34)</f>
        <v>300</v>
      </c>
      <c r="J34" s="7">
        <f>SUM('16ж'!J34,'16м'!J34)</f>
        <v>261</v>
      </c>
      <c r="K34" s="7">
        <f>SUM('16ж'!K34,'16м'!K34)</f>
        <v>249</v>
      </c>
      <c r="L34" s="7">
        <f>SUM('16ж'!L34,'16м'!L34)</f>
        <v>205</v>
      </c>
      <c r="M34" s="7">
        <f>SUM('16ж'!M34,'16м'!M34)</f>
        <v>217</v>
      </c>
      <c r="N34" s="7">
        <f>SUM('16ж'!N34,'16м'!N34)</f>
        <v>238</v>
      </c>
      <c r="O34" s="7">
        <f>SUM('16ж'!O34,'16м'!O34)</f>
        <v>247</v>
      </c>
      <c r="P34" s="7">
        <f>SUM('16ж'!P34,'16м'!P34)</f>
        <v>212</v>
      </c>
      <c r="Q34" s="7">
        <f>SUM('16ж'!Q34,'16м'!Q34)</f>
        <v>212</v>
      </c>
      <c r="R34" s="7">
        <f>SUM('16ж'!R34,'16м'!R34)</f>
        <v>222</v>
      </c>
      <c r="S34" s="7">
        <f>SUM('16ж'!S34,'16м'!S34)</f>
        <v>207</v>
      </c>
      <c r="T34" s="7">
        <f>SUM('16ж'!T34,'16м'!T34)</f>
        <v>198</v>
      </c>
      <c r="U34" s="7">
        <f>SUM('16ж'!U34,'16м'!U34)</f>
        <v>157</v>
      </c>
      <c r="V34" s="7">
        <f>SUM('16ж'!V34,'16м'!V34)</f>
        <v>171</v>
      </c>
      <c r="W34" s="7">
        <f>SUM('16ж'!W34,'16м'!W34)</f>
        <v>182</v>
      </c>
      <c r="X34" s="7">
        <f>SUM('16ж'!X34,'16м'!X34)</f>
        <v>152</v>
      </c>
      <c r="Y34" s="7">
        <f>SUM('16ж'!Y34,'16м'!Y34)</f>
        <v>116</v>
      </c>
      <c r="Z34" s="7">
        <f>SUM('16ж'!Z34,'16м'!Z34)</f>
        <v>150</v>
      </c>
      <c r="AA34" s="7">
        <f>SUM('16ж'!AA34,'16м'!AA34)</f>
        <v>214</v>
      </c>
      <c r="AB34" s="7">
        <f>SUM('16ж'!AB34,'16м'!AB34)</f>
        <v>237</v>
      </c>
      <c r="AC34" s="7">
        <f>SUM('16ж'!AC34,'16м'!AC34)</f>
        <v>285</v>
      </c>
      <c r="AD34" s="7">
        <f>SUM('16ж'!AD34,'16м'!AD34)</f>
        <v>265</v>
      </c>
      <c r="AE34" s="7">
        <f>SUM('16ж'!AE34,'16м'!AE34)</f>
        <v>293</v>
      </c>
      <c r="AF34" s="7">
        <f>SUM('16ж'!AF34,'16м'!AF34)</f>
        <v>264</v>
      </c>
      <c r="AG34" s="7">
        <f>SUM('16ж'!AG34,'16м'!AG34)</f>
        <v>253</v>
      </c>
      <c r="AH34" s="7">
        <f>SUM('16ж'!AH34,'16м'!AH34)</f>
        <v>205</v>
      </c>
      <c r="AI34" s="7">
        <f>SUM('16ж'!AI34,'16м'!AI34)</f>
        <v>225</v>
      </c>
      <c r="AJ34" s="7">
        <f>SUM('16ж'!AJ34,'16м'!AJ34)</f>
        <v>217</v>
      </c>
      <c r="AK34" s="7">
        <f>SUM('16ж'!AK34,'16м'!AK34)</f>
        <v>215</v>
      </c>
      <c r="AL34" s="7">
        <f>SUM('16ж'!AL34,'16м'!AL34)</f>
        <v>244</v>
      </c>
      <c r="AM34" s="7">
        <f>SUM('16ж'!AM34,'16м'!AM34)</f>
        <v>227</v>
      </c>
      <c r="AN34" s="7">
        <f>SUM('16ж'!AN34,'16м'!AN34)</f>
        <v>274</v>
      </c>
      <c r="AO34" s="7">
        <f>SUM('16ж'!AO34,'16м'!AO34)</f>
        <v>278</v>
      </c>
      <c r="AP34" s="7">
        <f>SUM('16ж'!AP34,'16м'!AP34)</f>
        <v>287</v>
      </c>
      <c r="AQ34" s="7">
        <f>SUM('16ж'!AQ34,'16м'!AQ34)</f>
        <v>238</v>
      </c>
      <c r="AR34" s="7">
        <f>SUM('16ж'!AR34,'16м'!AR34)</f>
        <v>231</v>
      </c>
      <c r="AS34" s="7">
        <f>SUM('16ж'!AS34,'16м'!AS34)</f>
        <v>252</v>
      </c>
      <c r="AT34" s="7">
        <f>SUM('16ж'!AT34,'16м'!AT34)</f>
        <v>277</v>
      </c>
      <c r="AU34" s="7">
        <f>SUM('16ж'!AU34,'16м'!AU34)</f>
        <v>255</v>
      </c>
      <c r="AV34" s="7">
        <f>SUM('16ж'!AV34,'16м'!AV34)</f>
        <v>252</v>
      </c>
      <c r="AW34" s="7">
        <f>SUM('16ж'!AW34,'16м'!AW34)</f>
        <v>250</v>
      </c>
      <c r="AX34" s="7">
        <f>SUM('16ж'!AX34,'16м'!AX34)</f>
        <v>252</v>
      </c>
      <c r="AY34" s="7">
        <f>SUM('16ж'!AY34,'16м'!AY34)</f>
        <v>248</v>
      </c>
      <c r="AZ34" s="7">
        <f>SUM('16ж'!AZ34,'16м'!AZ34)</f>
        <v>286</v>
      </c>
      <c r="BA34" s="7">
        <f>SUM('16ж'!BA34,'16м'!BA34)</f>
        <v>340</v>
      </c>
      <c r="BB34" s="7">
        <f>SUM('16ж'!BB34,'16м'!BB34)</f>
        <v>290</v>
      </c>
      <c r="BC34" s="7">
        <f>SUM('16ж'!BC34,'16м'!BC34)</f>
        <v>358</v>
      </c>
      <c r="BD34" s="7">
        <f>SUM('16ж'!BD34,'16м'!BD34)</f>
        <v>309</v>
      </c>
      <c r="BE34" s="7">
        <f>SUM('16ж'!BE34,'16м'!BE34)</f>
        <v>370</v>
      </c>
      <c r="BF34" s="7">
        <f>SUM('16ж'!BF34,'16м'!BF34)</f>
        <v>379</v>
      </c>
      <c r="BG34" s="7">
        <f>SUM('16ж'!BG34,'16м'!BG34)</f>
        <v>370</v>
      </c>
      <c r="BH34" s="7">
        <f>SUM('16ж'!BH34,'16м'!BH34)</f>
        <v>343</v>
      </c>
      <c r="BI34" s="7">
        <f>SUM('16ж'!BI34,'16м'!BI34)</f>
        <v>327</v>
      </c>
      <c r="BJ34" s="7">
        <f>SUM('16ж'!BJ34,'16м'!BJ34)</f>
        <v>320</v>
      </c>
      <c r="BK34" s="7">
        <f>SUM('16ж'!BK34,'16м'!BK34)</f>
        <v>280</v>
      </c>
      <c r="BL34" s="7">
        <f>SUM('16ж'!BL34,'16м'!BL34)</f>
        <v>270</v>
      </c>
      <c r="BM34" s="7">
        <f>SUM('16ж'!BM34,'16м'!BM34)</f>
        <v>212</v>
      </c>
      <c r="BN34" s="7">
        <f>SUM('16ж'!BN34,'16м'!BN34)</f>
        <v>234</v>
      </c>
      <c r="BO34" s="7">
        <f>SUM('16ж'!BO34,'16м'!BO34)</f>
        <v>220</v>
      </c>
      <c r="BP34" s="7">
        <f>SUM('16ж'!BP34,'16м'!BP34)</f>
        <v>225</v>
      </c>
      <c r="BQ34" s="7">
        <f>SUM('16ж'!BQ34,'16м'!BQ34)</f>
        <v>188</v>
      </c>
      <c r="BR34" s="7">
        <f>SUM('16ж'!BR34,'16м'!BR34)</f>
        <v>161</v>
      </c>
      <c r="BS34" s="7">
        <f>SUM('16ж'!BS34,'16м'!BS34)</f>
        <v>153</v>
      </c>
      <c r="BT34" s="7">
        <f>SUM('16ж'!BT34,'16м'!BT34)</f>
        <v>104</v>
      </c>
      <c r="BU34" s="7">
        <f>SUM('16ж'!BU34,'16м'!BU34)</f>
        <v>60</v>
      </c>
      <c r="BV34" s="7">
        <f>SUM('16ж'!BV34,'16м'!BV34)</f>
        <v>58</v>
      </c>
      <c r="BW34" s="7">
        <f>SUM('16ж'!BW34,'16м'!BW34)</f>
        <v>37</v>
      </c>
      <c r="BX34" s="7">
        <f>SUM('16ж'!BX34,'16м'!BX34)</f>
        <v>97</v>
      </c>
      <c r="BY34" s="7">
        <f>SUM('16ж'!BY34,'16м'!BY34)</f>
        <v>123</v>
      </c>
      <c r="BZ34" s="7">
        <f>SUM('16ж'!BZ34,'16м'!BZ34)</f>
        <v>124</v>
      </c>
      <c r="CA34" s="7">
        <f>SUM('16ж'!CA34,'16м'!CA34)</f>
        <v>110</v>
      </c>
      <c r="CB34" s="7">
        <f>SUM('16ж'!CB34,'16м'!CB34)</f>
        <v>121</v>
      </c>
      <c r="CC34" s="7">
        <f>SUM('16ж'!CC34,'16м'!CC34)</f>
        <v>119</v>
      </c>
      <c r="CD34" s="7">
        <f>SUM('16ж'!CD34,'16м'!CD34)</f>
        <v>107</v>
      </c>
      <c r="CE34" s="7">
        <f>SUM('16ж'!CE34,'16м'!CE34)</f>
        <v>54</v>
      </c>
      <c r="CF34" s="7">
        <f>SUM('16ж'!CF34,'16м'!CF34)</f>
        <v>106</v>
      </c>
      <c r="CG34" s="7">
        <f>SUM('16ж'!CG34,'16м'!CG34)</f>
        <v>82</v>
      </c>
      <c r="CH34" s="7">
        <f>SUM('16ж'!CH34,'16м'!CH34)</f>
        <v>112</v>
      </c>
      <c r="CI34" s="7">
        <f>SUM('16ж'!CI34,'16м'!CI34)</f>
        <v>113</v>
      </c>
      <c r="CJ34" s="7">
        <f>SUM('16ж'!CJ34,'16м'!CJ34)</f>
        <v>68</v>
      </c>
      <c r="CK34" s="7">
        <f>SUM('16ж'!CK34,'16м'!CK34)</f>
        <v>28</v>
      </c>
      <c r="CL34" s="7">
        <f>SUM('16ж'!CL34,'16м'!CL34)</f>
        <v>41</v>
      </c>
      <c r="CM34" s="7">
        <f>SUM('16ж'!CM34,'16м'!CM34)</f>
        <v>13</v>
      </c>
      <c r="CN34" s="7">
        <f>SUM('16ж'!CN34,'16м'!CN34)</f>
        <v>8</v>
      </c>
      <c r="CO34" s="7">
        <f>SUM('16ж'!CO34,'16м'!CO34)</f>
        <v>0</v>
      </c>
      <c r="CP34" s="7">
        <f>SUM('16ж'!CP34,'16м'!CP34)</f>
        <v>11</v>
      </c>
      <c r="CQ34" s="7">
        <f>SUM('16ж'!CQ34,'16м'!CQ34)</f>
        <v>9</v>
      </c>
      <c r="CR34" s="7">
        <f>SUM('16ж'!CR34,'16м'!CR34)</f>
        <v>12</v>
      </c>
      <c r="CS34" s="7">
        <f>SUM('16ж'!CS34,'16м'!CS34)</f>
        <v>5</v>
      </c>
      <c r="CT34" s="7">
        <f>SUM('16ж'!CT34,'16м'!CT34)</f>
        <v>0</v>
      </c>
      <c r="CU34" s="7">
        <f>SUM('16ж'!CU34,'16м'!CU34)</f>
        <v>3</v>
      </c>
      <c r="CV34" s="7">
        <f>SUM('16ж'!CV34,'16м'!CV34)</f>
        <v>4</v>
      </c>
      <c r="CW34" s="7">
        <f>SUM('16ж'!CW34,'16м'!CW34)</f>
        <v>1</v>
      </c>
      <c r="CX34" s="7">
        <f>SUM('16ж'!CX34,'16м'!CX34)</f>
        <v>0</v>
      </c>
      <c r="CY34" s="7">
        <f>SUM('16ж'!CY34,'16м'!CY34)</f>
        <v>1</v>
      </c>
      <c r="DC34" s="7">
        <f>SUM('16ж'!DC34,'16м'!DC34)</f>
        <v>4238</v>
      </c>
      <c r="DD34" s="7">
        <f>SUM('16ж'!DD34,'16м'!DD34)</f>
        <v>10339</v>
      </c>
      <c r="DE34" s="18">
        <f>SUM('16ж'!DE34,'16м'!DE34)</f>
        <v>4598</v>
      </c>
    </row>
    <row r="35" spans="1:109" ht="20.25" customHeight="1">
      <c r="A35" s="87" t="s">
        <v>29</v>
      </c>
      <c r="B35" s="7">
        <f aca="true" t="shared" si="12" ref="B35:B41">SUM(C35:CY35)</f>
        <v>9568</v>
      </c>
      <c r="C35" s="7">
        <f>SUM('16ж'!C35,'16м'!C35)</f>
        <v>141</v>
      </c>
      <c r="D35" s="7">
        <f>SUM('16ж'!D35,'16м'!D35)</f>
        <v>138</v>
      </c>
      <c r="E35" s="7">
        <f>SUM('16ж'!E35,'16м'!E35)</f>
        <v>174</v>
      </c>
      <c r="F35" s="7">
        <f>SUM('16ж'!F35,'16м'!F35)</f>
        <v>159</v>
      </c>
      <c r="G35" s="7">
        <f>SUM('16ж'!G35,'16м'!G35)</f>
        <v>173</v>
      </c>
      <c r="H35" s="7">
        <f>SUM('16ж'!H35,'16м'!H35)</f>
        <v>138</v>
      </c>
      <c r="I35" s="7">
        <f>SUM('16ж'!I35,'16м'!I35)</f>
        <v>110</v>
      </c>
      <c r="J35" s="7">
        <f>SUM('16ж'!J35,'16м'!J35)</f>
        <v>128</v>
      </c>
      <c r="K35" s="7">
        <f>SUM('16ж'!K35,'16м'!K35)</f>
        <v>117</v>
      </c>
      <c r="L35" s="7">
        <f>SUM('16ж'!L35,'16м'!L35)</f>
        <v>128</v>
      </c>
      <c r="M35" s="7">
        <f>SUM('16ж'!M35,'16м'!M35)</f>
        <v>91</v>
      </c>
      <c r="N35" s="7">
        <f>SUM('16ж'!N35,'16м'!N35)</f>
        <v>115</v>
      </c>
      <c r="O35" s="7">
        <f>SUM('16ж'!O35,'16м'!O35)</f>
        <v>116</v>
      </c>
      <c r="P35" s="7">
        <f>SUM('16ж'!P35,'16м'!P35)</f>
        <v>117</v>
      </c>
      <c r="Q35" s="7">
        <f>SUM('16ж'!Q35,'16м'!Q35)</f>
        <v>106</v>
      </c>
      <c r="R35" s="7">
        <f>SUM('16ж'!R35,'16м'!R35)</f>
        <v>125</v>
      </c>
      <c r="S35" s="7">
        <f>SUM('16ж'!S35,'16м'!S35)</f>
        <v>111</v>
      </c>
      <c r="T35" s="7">
        <f>SUM('16ж'!T35,'16м'!T35)</f>
        <v>89</v>
      </c>
      <c r="U35" s="7">
        <f>SUM('16ж'!U35,'16м'!U35)</f>
        <v>59</v>
      </c>
      <c r="V35" s="7">
        <f>SUM('16ж'!V35,'16м'!V35)</f>
        <v>86</v>
      </c>
      <c r="W35" s="7">
        <f>SUM('16ж'!W35,'16м'!W35)</f>
        <v>102</v>
      </c>
      <c r="X35" s="7">
        <f>SUM('16ж'!X35,'16м'!X35)</f>
        <v>73</v>
      </c>
      <c r="Y35" s="7">
        <f>SUM('16ж'!Y35,'16м'!Y35)</f>
        <v>61</v>
      </c>
      <c r="Z35" s="7">
        <f>SUM('16ж'!Z35,'16м'!Z35)</f>
        <v>60</v>
      </c>
      <c r="AA35" s="7">
        <f>SUM('16ж'!AA35,'16м'!AA35)</f>
        <v>68</v>
      </c>
      <c r="AB35" s="7">
        <f>SUM('16ж'!AB35,'16м'!AB35)</f>
        <v>93</v>
      </c>
      <c r="AC35" s="7">
        <f>SUM('16ж'!AC35,'16м'!AC35)</f>
        <v>82</v>
      </c>
      <c r="AD35" s="7">
        <f>SUM('16ж'!AD35,'16м'!AD35)</f>
        <v>100</v>
      </c>
      <c r="AE35" s="7">
        <f>SUM('16ж'!AE35,'16м'!AE35)</f>
        <v>114</v>
      </c>
      <c r="AF35" s="7">
        <f>SUM('16ж'!AF35,'16м'!AF35)</f>
        <v>86</v>
      </c>
      <c r="AG35" s="7">
        <f>SUM('16ж'!AG35,'16м'!AG35)</f>
        <v>85</v>
      </c>
      <c r="AH35" s="7">
        <f>SUM('16ж'!AH35,'16м'!AH35)</f>
        <v>113</v>
      </c>
      <c r="AI35" s="7">
        <f>SUM('16ж'!AI35,'16м'!AI35)</f>
        <v>120</v>
      </c>
      <c r="AJ35" s="7">
        <f>SUM('16ж'!AJ35,'16м'!AJ35)</f>
        <v>107</v>
      </c>
      <c r="AK35" s="7">
        <f>SUM('16ж'!AK35,'16м'!AK35)</f>
        <v>82</v>
      </c>
      <c r="AL35" s="7">
        <f>SUM('16ж'!AL35,'16м'!AL35)</f>
        <v>84</v>
      </c>
      <c r="AM35" s="7">
        <f>SUM('16ж'!AM35,'16м'!AM35)</f>
        <v>101</v>
      </c>
      <c r="AN35" s="7">
        <f>SUM('16ж'!AN35,'16м'!AN35)</f>
        <v>78</v>
      </c>
      <c r="AO35" s="7">
        <f>SUM('16ж'!AO35,'16м'!AO35)</f>
        <v>124</v>
      </c>
      <c r="AP35" s="7">
        <f>SUM('16ж'!AP35,'16м'!AP35)</f>
        <v>113</v>
      </c>
      <c r="AQ35" s="7">
        <f>SUM('16ж'!AQ35,'16м'!AQ35)</f>
        <v>110</v>
      </c>
      <c r="AR35" s="7">
        <f>SUM('16ж'!AR35,'16м'!AR35)</f>
        <v>120</v>
      </c>
      <c r="AS35" s="7">
        <f>SUM('16ж'!AS35,'16м'!AS35)</f>
        <v>131</v>
      </c>
      <c r="AT35" s="7">
        <f>SUM('16ж'!AT35,'16м'!AT35)</f>
        <v>145</v>
      </c>
      <c r="AU35" s="7">
        <f>SUM('16ж'!AU35,'16м'!AU35)</f>
        <v>139</v>
      </c>
      <c r="AV35" s="7">
        <f>SUM('16ж'!AV35,'16м'!AV35)</f>
        <v>136</v>
      </c>
      <c r="AW35" s="7">
        <f>SUM('16ж'!AW35,'16м'!AW35)</f>
        <v>156</v>
      </c>
      <c r="AX35" s="7">
        <f>SUM('16ж'!AX35,'16м'!AX35)</f>
        <v>140</v>
      </c>
      <c r="AY35" s="7">
        <f>SUM('16ж'!AY35,'16м'!AY35)</f>
        <v>152</v>
      </c>
      <c r="AZ35" s="7">
        <f>SUM('16ж'!AZ35,'16м'!AZ35)</f>
        <v>130</v>
      </c>
      <c r="BA35" s="7">
        <f>SUM('16ж'!BA35,'16м'!BA35)</f>
        <v>156</v>
      </c>
      <c r="BB35" s="7">
        <f>SUM('16ж'!BB35,'16м'!BB35)</f>
        <v>141</v>
      </c>
      <c r="BC35" s="7">
        <f>SUM('16ж'!BC35,'16м'!BC35)</f>
        <v>164</v>
      </c>
      <c r="BD35" s="7">
        <f>SUM('16ж'!BD35,'16м'!BD35)</f>
        <v>159</v>
      </c>
      <c r="BE35" s="7">
        <f>SUM('16ж'!BE35,'16м'!BE35)</f>
        <v>177</v>
      </c>
      <c r="BF35" s="7">
        <f>SUM('16ж'!BF35,'16м'!BF35)</f>
        <v>179</v>
      </c>
      <c r="BG35" s="7">
        <f>SUM('16ж'!BG35,'16м'!BG35)</f>
        <v>195</v>
      </c>
      <c r="BH35" s="7">
        <f>SUM('16ж'!BH35,'16м'!BH35)</f>
        <v>211</v>
      </c>
      <c r="BI35" s="7">
        <f>SUM('16ж'!BI35,'16м'!BI35)</f>
        <v>183</v>
      </c>
      <c r="BJ35" s="7">
        <f>SUM('16ж'!BJ35,'16м'!BJ35)</f>
        <v>160</v>
      </c>
      <c r="BK35" s="7">
        <f>SUM('16ж'!BK35,'16м'!BK35)</f>
        <v>155</v>
      </c>
      <c r="BL35" s="7">
        <f>SUM('16ж'!BL35,'16м'!BL35)</f>
        <v>153</v>
      </c>
      <c r="BM35" s="7">
        <f>SUM('16ж'!BM35,'16м'!BM35)</f>
        <v>167</v>
      </c>
      <c r="BN35" s="7">
        <f>SUM('16ж'!BN35,'16м'!BN35)</f>
        <v>134</v>
      </c>
      <c r="BO35" s="7">
        <f>SUM('16ж'!BO35,'16м'!BO35)</f>
        <v>150</v>
      </c>
      <c r="BP35" s="7">
        <f>SUM('16ж'!BP35,'16м'!BP35)</f>
        <v>128</v>
      </c>
      <c r="BQ35" s="7">
        <f>SUM('16ж'!BQ35,'16м'!BQ35)</f>
        <v>106</v>
      </c>
      <c r="BR35" s="7">
        <f>SUM('16ж'!BR35,'16м'!BR35)</f>
        <v>122</v>
      </c>
      <c r="BS35" s="7">
        <f>SUM('16ж'!BS35,'16м'!BS35)</f>
        <v>94</v>
      </c>
      <c r="BT35" s="7">
        <f>SUM('16ж'!BT35,'16м'!BT35)</f>
        <v>79</v>
      </c>
      <c r="BU35" s="7">
        <f>SUM('16ж'!BU35,'16м'!BU35)</f>
        <v>33</v>
      </c>
      <c r="BV35" s="7">
        <f>SUM('16ж'!BV35,'16м'!BV35)</f>
        <v>28</v>
      </c>
      <c r="BW35" s="7">
        <f>SUM('16ж'!BW35,'16м'!BW35)</f>
        <v>38</v>
      </c>
      <c r="BX35" s="7">
        <f>SUM('16ж'!BX35,'16м'!BX35)</f>
        <v>35</v>
      </c>
      <c r="BY35" s="7">
        <f>SUM('16ж'!BY35,'16м'!BY35)</f>
        <v>67</v>
      </c>
      <c r="BZ35" s="7">
        <f>SUM('16ж'!BZ35,'16м'!BZ35)</f>
        <v>70</v>
      </c>
      <c r="CA35" s="7">
        <f>SUM('16ж'!CA35,'16м'!CA35)</f>
        <v>108</v>
      </c>
      <c r="CB35" s="7">
        <f>SUM('16ж'!CB35,'16м'!CB35)</f>
        <v>68</v>
      </c>
      <c r="CC35" s="7">
        <f>SUM('16ж'!CC35,'16м'!CC35)</f>
        <v>56</v>
      </c>
      <c r="CD35" s="7">
        <f>SUM('16ж'!CD35,'16м'!CD35)</f>
        <v>63</v>
      </c>
      <c r="CE35" s="7">
        <f>SUM('16ж'!CE35,'16м'!CE35)</f>
        <v>64</v>
      </c>
      <c r="CF35" s="7">
        <f>SUM('16ж'!CF35,'16м'!CF35)</f>
        <v>30</v>
      </c>
      <c r="CG35" s="7">
        <f>SUM('16ж'!CG35,'16м'!CG35)</f>
        <v>39</v>
      </c>
      <c r="CH35" s="7">
        <f>SUM('16ж'!CH35,'16м'!CH35)</f>
        <v>28</v>
      </c>
      <c r="CI35" s="7">
        <f>SUM('16ж'!CI35,'16м'!CI35)</f>
        <v>41</v>
      </c>
      <c r="CJ35" s="7">
        <f>SUM('16ж'!CJ35,'16м'!CJ35)</f>
        <v>22</v>
      </c>
      <c r="CK35" s="7">
        <f>SUM('16ж'!CK35,'16м'!CK35)</f>
        <v>38</v>
      </c>
      <c r="CL35" s="7">
        <f>SUM('16ж'!CL35,'16м'!CL35)</f>
        <v>45</v>
      </c>
      <c r="CM35" s="7">
        <f>SUM('16ж'!CM35,'16м'!CM35)</f>
        <v>24</v>
      </c>
      <c r="CN35" s="7">
        <f>SUM('16ж'!CN35,'16м'!CN35)</f>
        <v>12</v>
      </c>
      <c r="CO35" s="7">
        <f>SUM('16ж'!CO35,'16м'!CO35)</f>
        <v>7</v>
      </c>
      <c r="CP35" s="7">
        <f>SUM('16ж'!CP35,'16м'!CP35)</f>
        <v>0</v>
      </c>
      <c r="CQ35" s="7">
        <f>SUM('16ж'!CQ35,'16м'!CQ35)</f>
        <v>7</v>
      </c>
      <c r="CR35" s="7">
        <f>SUM('16ж'!CR35,'16м'!CR35)</f>
        <v>0</v>
      </c>
      <c r="CS35" s="7">
        <f>SUM('16ж'!CS35,'16м'!CS35)</f>
        <v>2</v>
      </c>
      <c r="CT35" s="7">
        <f>SUM('16ж'!CT35,'16м'!CT35)</f>
        <v>0</v>
      </c>
      <c r="CU35" s="7">
        <f>SUM('16ж'!CU35,'16м'!CU35)</f>
        <v>1</v>
      </c>
      <c r="CV35" s="7">
        <f>SUM('16ж'!CV35,'16м'!CV35)</f>
        <v>1</v>
      </c>
      <c r="CW35" s="7">
        <f>SUM('16ж'!CW35,'16м'!CW35)</f>
        <v>1</v>
      </c>
      <c r="CX35" s="7">
        <f>SUM('16ж'!CX35,'16м'!CX35)</f>
        <v>0</v>
      </c>
      <c r="CY35" s="7">
        <f>SUM('16ж'!CY35,'16м'!CY35)</f>
        <v>1</v>
      </c>
      <c r="DC35" s="7">
        <f>SUM('16ж'!DC35,'16м'!DC35)</f>
        <v>2076</v>
      </c>
      <c r="DD35" s="7">
        <f>SUM('16ж'!DD35,'16м'!DD35)</f>
        <v>4785</v>
      </c>
      <c r="DE35" s="18">
        <f>SUM('16ж'!DE35,'16м'!DE35)</f>
        <v>2707</v>
      </c>
    </row>
    <row r="36" spans="1:109" ht="20.25" customHeight="1">
      <c r="A36" s="87" t="s">
        <v>30</v>
      </c>
      <c r="B36" s="7">
        <f t="shared" si="12"/>
        <v>9187</v>
      </c>
      <c r="C36" s="7">
        <f>SUM('16ж'!C36,'16м'!C36)</f>
        <v>124</v>
      </c>
      <c r="D36" s="7">
        <f>SUM('16ж'!D36,'16м'!D36)</f>
        <v>153</v>
      </c>
      <c r="E36" s="7">
        <f>SUM('16ж'!E36,'16м'!E36)</f>
        <v>146</v>
      </c>
      <c r="F36" s="7">
        <f>SUM('16ж'!F36,'16м'!F36)</f>
        <v>149</v>
      </c>
      <c r="G36" s="7">
        <f>SUM('16ж'!G36,'16м'!G36)</f>
        <v>134</v>
      </c>
      <c r="H36" s="7">
        <f>SUM('16ж'!H36,'16м'!H36)</f>
        <v>136</v>
      </c>
      <c r="I36" s="7">
        <f>SUM('16ж'!I36,'16м'!I36)</f>
        <v>112</v>
      </c>
      <c r="J36" s="7">
        <f>SUM('16ж'!J36,'16м'!J36)</f>
        <v>105</v>
      </c>
      <c r="K36" s="7">
        <f>SUM('16ж'!K36,'16м'!K36)</f>
        <v>113</v>
      </c>
      <c r="L36" s="7">
        <f>SUM('16ж'!L36,'16м'!L36)</f>
        <v>91</v>
      </c>
      <c r="M36" s="7">
        <f>SUM('16ж'!M36,'16м'!M36)</f>
        <v>86</v>
      </c>
      <c r="N36" s="7">
        <f>SUM('16ж'!N36,'16м'!N36)</f>
        <v>117</v>
      </c>
      <c r="O36" s="7">
        <f>SUM('16ж'!O36,'16м'!O36)</f>
        <v>119</v>
      </c>
      <c r="P36" s="7">
        <f>SUM('16ж'!P36,'16м'!P36)</f>
        <v>114</v>
      </c>
      <c r="Q36" s="7">
        <f>SUM('16ж'!Q36,'16м'!Q36)</f>
        <v>109</v>
      </c>
      <c r="R36" s="7">
        <f>SUM('16ж'!R36,'16м'!R36)</f>
        <v>106</v>
      </c>
      <c r="S36" s="7">
        <f>SUM('16ж'!S36,'16м'!S36)</f>
        <v>76</v>
      </c>
      <c r="T36" s="7">
        <f>SUM('16ж'!T36,'16м'!T36)</f>
        <v>75</v>
      </c>
      <c r="U36" s="7">
        <f>SUM('16ж'!U36,'16м'!U36)</f>
        <v>46</v>
      </c>
      <c r="V36" s="7">
        <f>SUM('16ж'!V36,'16м'!V36)</f>
        <v>59</v>
      </c>
      <c r="W36" s="7">
        <f>SUM('16ж'!W36,'16м'!W36)</f>
        <v>64</v>
      </c>
      <c r="X36" s="7">
        <f>SUM('16ж'!X36,'16м'!X36)</f>
        <v>45</v>
      </c>
      <c r="Y36" s="7">
        <f>SUM('16ж'!Y36,'16м'!Y36)</f>
        <v>66</v>
      </c>
      <c r="Z36" s="7">
        <f>SUM('16ж'!Z36,'16м'!Z36)</f>
        <v>43</v>
      </c>
      <c r="AA36" s="7">
        <f>SUM('16ж'!AA36,'16м'!AA36)</f>
        <v>44</v>
      </c>
      <c r="AB36" s="7">
        <f>SUM('16ж'!AB36,'16м'!AB36)</f>
        <v>69</v>
      </c>
      <c r="AC36" s="7">
        <f>SUM('16ж'!AC36,'16м'!AC36)</f>
        <v>75</v>
      </c>
      <c r="AD36" s="7">
        <f>SUM('16ж'!AD36,'16м'!AD36)</f>
        <v>106</v>
      </c>
      <c r="AE36" s="7">
        <f>SUM('16ж'!AE36,'16м'!AE36)</f>
        <v>104</v>
      </c>
      <c r="AF36" s="7">
        <f>SUM('16ж'!AF36,'16м'!AF36)</f>
        <v>123</v>
      </c>
      <c r="AG36" s="7">
        <f>SUM('16ж'!AG36,'16м'!AG36)</f>
        <v>90</v>
      </c>
      <c r="AH36" s="7">
        <f>SUM('16ж'!AH36,'16м'!AH36)</f>
        <v>72</v>
      </c>
      <c r="AI36" s="7">
        <f>SUM('16ж'!AI36,'16м'!AI36)</f>
        <v>104</v>
      </c>
      <c r="AJ36" s="7">
        <f>SUM('16ж'!AJ36,'16м'!AJ36)</f>
        <v>123</v>
      </c>
      <c r="AK36" s="7">
        <f>SUM('16ж'!AK36,'16м'!AK36)</f>
        <v>117</v>
      </c>
      <c r="AL36" s="7">
        <f>SUM('16ж'!AL36,'16м'!AL36)</f>
        <v>105</v>
      </c>
      <c r="AM36" s="7">
        <f>SUM('16ж'!AM36,'16м'!AM36)</f>
        <v>88</v>
      </c>
      <c r="AN36" s="7">
        <f>SUM('16ж'!AN36,'16м'!AN36)</f>
        <v>108</v>
      </c>
      <c r="AO36" s="7">
        <f>SUM('16ж'!AO36,'16м'!AO36)</f>
        <v>104</v>
      </c>
      <c r="AP36" s="7">
        <f>SUM('16ж'!AP36,'16м'!AP36)</f>
        <v>100</v>
      </c>
      <c r="AQ36" s="7">
        <f>SUM('16ж'!AQ36,'16м'!AQ36)</f>
        <v>137</v>
      </c>
      <c r="AR36" s="7">
        <f>SUM('16ж'!AR36,'16м'!AR36)</f>
        <v>136</v>
      </c>
      <c r="AS36" s="7">
        <f>SUM('16ж'!AS36,'16м'!AS36)</f>
        <v>125</v>
      </c>
      <c r="AT36" s="7">
        <f>SUM('16ж'!AT36,'16м'!AT36)</f>
        <v>143</v>
      </c>
      <c r="AU36" s="7">
        <f>SUM('16ж'!AU36,'16м'!AU36)</f>
        <v>120</v>
      </c>
      <c r="AV36" s="7">
        <f>SUM('16ж'!AV36,'16м'!AV36)</f>
        <v>120</v>
      </c>
      <c r="AW36" s="7">
        <f>SUM('16ж'!AW36,'16м'!AW36)</f>
        <v>121</v>
      </c>
      <c r="AX36" s="7">
        <f>SUM('16ж'!AX36,'16м'!AX36)</f>
        <v>122</v>
      </c>
      <c r="AY36" s="7">
        <f>SUM('16ж'!AY36,'16м'!AY36)</f>
        <v>136</v>
      </c>
      <c r="AZ36" s="7">
        <f>SUM('16ж'!AZ36,'16м'!AZ36)</f>
        <v>135</v>
      </c>
      <c r="BA36" s="7">
        <f>SUM('16ж'!BA36,'16м'!BA36)</f>
        <v>132</v>
      </c>
      <c r="BB36" s="7">
        <f>SUM('16ж'!BB36,'16м'!BB36)</f>
        <v>162</v>
      </c>
      <c r="BC36" s="7">
        <f>SUM('16ж'!BC36,'16м'!BC36)</f>
        <v>195</v>
      </c>
      <c r="BD36" s="7">
        <f>SUM('16ж'!BD36,'16м'!BD36)</f>
        <v>196</v>
      </c>
      <c r="BE36" s="7">
        <f>SUM('16ж'!BE36,'16м'!BE36)</f>
        <v>185</v>
      </c>
      <c r="BF36" s="7">
        <f>SUM('16ж'!BF36,'16м'!BF36)</f>
        <v>214</v>
      </c>
      <c r="BG36" s="7">
        <f>SUM('16ж'!BG36,'16м'!BG36)</f>
        <v>202</v>
      </c>
      <c r="BH36" s="7">
        <f>SUM('16ж'!BH36,'16м'!BH36)</f>
        <v>217</v>
      </c>
      <c r="BI36" s="7">
        <f>SUM('16ж'!BI36,'16м'!BI36)</f>
        <v>205</v>
      </c>
      <c r="BJ36" s="7">
        <f>SUM('16ж'!BJ36,'16м'!BJ36)</f>
        <v>163</v>
      </c>
      <c r="BK36" s="7">
        <f>SUM('16ж'!BK36,'16м'!BK36)</f>
        <v>193</v>
      </c>
      <c r="BL36" s="7">
        <f>SUM('16ж'!BL36,'16м'!BL36)</f>
        <v>178</v>
      </c>
      <c r="BM36" s="7">
        <f>SUM('16ж'!BM36,'16м'!BM36)</f>
        <v>132</v>
      </c>
      <c r="BN36" s="7">
        <f>SUM('16ж'!BN36,'16м'!BN36)</f>
        <v>153</v>
      </c>
      <c r="BO36" s="7">
        <f>SUM('16ж'!BO36,'16м'!BO36)</f>
        <v>118</v>
      </c>
      <c r="BP36" s="7">
        <f>SUM('16ж'!BP36,'16м'!BP36)</f>
        <v>125</v>
      </c>
      <c r="BQ36" s="7">
        <f>SUM('16ж'!BQ36,'16м'!BQ36)</f>
        <v>111</v>
      </c>
      <c r="BR36" s="7">
        <f>SUM('16ж'!BR36,'16м'!BR36)</f>
        <v>87</v>
      </c>
      <c r="BS36" s="7">
        <f>SUM('16ж'!BS36,'16м'!BS36)</f>
        <v>82</v>
      </c>
      <c r="BT36" s="7">
        <f>SUM('16ж'!BT36,'16м'!BT36)</f>
        <v>70</v>
      </c>
      <c r="BU36" s="7">
        <f>SUM('16ж'!BU36,'16м'!BU36)</f>
        <v>36</v>
      </c>
      <c r="BV36" s="7">
        <f>SUM('16ж'!BV36,'16м'!BV36)</f>
        <v>23</v>
      </c>
      <c r="BW36" s="7">
        <f>SUM('16ж'!BW36,'16м'!BW36)</f>
        <v>17</v>
      </c>
      <c r="BX36" s="7">
        <f>SUM('16ж'!BX36,'16м'!BX36)</f>
        <v>29</v>
      </c>
      <c r="BY36" s="7">
        <f>SUM('16ж'!BY36,'16м'!BY36)</f>
        <v>50</v>
      </c>
      <c r="BZ36" s="7">
        <f>SUM('16ж'!BZ36,'16м'!BZ36)</f>
        <v>62</v>
      </c>
      <c r="CA36" s="7">
        <f>SUM('16ж'!CA36,'16м'!CA36)</f>
        <v>71</v>
      </c>
      <c r="CB36" s="7">
        <f>SUM('16ж'!CB36,'16м'!CB36)</f>
        <v>63</v>
      </c>
      <c r="CC36" s="7">
        <f>SUM('16ж'!CC36,'16м'!CC36)</f>
        <v>64</v>
      </c>
      <c r="CD36" s="7">
        <f>SUM('16ж'!CD36,'16м'!CD36)</f>
        <v>69</v>
      </c>
      <c r="CE36" s="7">
        <f>SUM('16ж'!CE36,'16м'!CE36)</f>
        <v>56</v>
      </c>
      <c r="CF36" s="7">
        <f>SUM('16ж'!CF36,'16м'!CF36)</f>
        <v>27</v>
      </c>
      <c r="CG36" s="7">
        <f>SUM('16ж'!CG36,'16м'!CG36)</f>
        <v>32</v>
      </c>
      <c r="CH36" s="7">
        <f>SUM('16ж'!CH36,'16м'!CH36)</f>
        <v>61</v>
      </c>
      <c r="CI36" s="7">
        <f>SUM('16ж'!CI36,'16м'!CI36)</f>
        <v>17</v>
      </c>
      <c r="CJ36" s="7">
        <f>SUM('16ж'!CJ36,'16м'!CJ36)</f>
        <v>40</v>
      </c>
      <c r="CK36" s="7">
        <f>SUM('16ж'!CK36,'16м'!CK36)</f>
        <v>44</v>
      </c>
      <c r="CL36" s="7">
        <f>SUM('16ж'!CL36,'16м'!CL36)</f>
        <v>37</v>
      </c>
      <c r="CM36" s="7">
        <f>SUM('16ж'!CM36,'16м'!CM36)</f>
        <v>12</v>
      </c>
      <c r="CN36" s="7">
        <f>SUM('16ж'!CN36,'16м'!CN36)</f>
        <v>11</v>
      </c>
      <c r="CO36" s="7">
        <f>SUM('16ж'!CO36,'16м'!CO36)</f>
        <v>15</v>
      </c>
      <c r="CP36" s="7">
        <f>SUM('16ж'!CP36,'16м'!CP36)</f>
        <v>2</v>
      </c>
      <c r="CQ36" s="7">
        <f>SUM('16ж'!CQ36,'16м'!CQ36)</f>
        <v>2</v>
      </c>
      <c r="CR36" s="7">
        <f>SUM('16ж'!CR36,'16м'!CR36)</f>
        <v>1</v>
      </c>
      <c r="CS36" s="7">
        <f>SUM('16ж'!CS36,'16м'!CS36)</f>
        <v>3</v>
      </c>
      <c r="CT36" s="7">
        <f>SUM('16ж'!CT36,'16м'!CT36)</f>
        <v>1</v>
      </c>
      <c r="CU36" s="7">
        <f>SUM('16ж'!CU36,'16м'!CU36)</f>
        <v>6</v>
      </c>
      <c r="CV36" s="7">
        <f>SUM('16ж'!CV36,'16м'!CV36)</f>
        <v>0</v>
      </c>
      <c r="CW36" s="7">
        <f>SUM('16ж'!CW36,'16м'!CW36)</f>
        <v>0</v>
      </c>
      <c r="CX36" s="7">
        <f>SUM('16ж'!CX36,'16м'!CX36)</f>
        <v>0</v>
      </c>
      <c r="CY36" s="7">
        <f>SUM('16ж'!CY36,'16м'!CY36)</f>
        <v>1</v>
      </c>
      <c r="DC36" s="7">
        <f>SUM('16ж'!DC36,'16м'!DC36)</f>
        <v>1914</v>
      </c>
      <c r="DD36" s="7">
        <f>SUM('16ж'!DD36,'16м'!DD36)</f>
        <v>4666</v>
      </c>
      <c r="DE36" s="18">
        <f>SUM('16ж'!DE36,'16м'!DE36)</f>
        <v>2607</v>
      </c>
    </row>
    <row r="37" spans="1:109" ht="20.25" customHeight="1">
      <c r="A37" s="87" t="s">
        <v>31</v>
      </c>
      <c r="B37" s="7">
        <f t="shared" si="12"/>
        <v>33407</v>
      </c>
      <c r="C37" s="7">
        <f>SUM('16ж'!C37,'16м'!C37)</f>
        <v>529</v>
      </c>
      <c r="D37" s="7">
        <f>SUM('16ж'!D37,'16м'!D37)</f>
        <v>568</v>
      </c>
      <c r="E37" s="7">
        <f>SUM('16ж'!E37,'16м'!E37)</f>
        <v>590</v>
      </c>
      <c r="F37" s="7">
        <f>SUM('16ж'!F37,'16м'!F37)</f>
        <v>563</v>
      </c>
      <c r="G37" s="7">
        <f>SUM('16ж'!G37,'16м'!G37)</f>
        <v>545</v>
      </c>
      <c r="H37" s="7">
        <f>SUM('16ж'!H37,'16м'!H37)</f>
        <v>545</v>
      </c>
      <c r="I37" s="7">
        <f>SUM('16ж'!I37,'16м'!I37)</f>
        <v>524</v>
      </c>
      <c r="J37" s="7">
        <f>SUM('16ж'!J37,'16м'!J37)</f>
        <v>539</v>
      </c>
      <c r="K37" s="7">
        <f>SUM('16ж'!K37,'16м'!K37)</f>
        <v>485</v>
      </c>
      <c r="L37" s="7">
        <f>SUM('16ж'!L37,'16м'!L37)</f>
        <v>437</v>
      </c>
      <c r="M37" s="7">
        <f>SUM('16ж'!M37,'16м'!M37)</f>
        <v>406</v>
      </c>
      <c r="N37" s="7">
        <f>SUM('16ж'!N37,'16м'!N37)</f>
        <v>453</v>
      </c>
      <c r="O37" s="7">
        <f>SUM('16ж'!O37,'16м'!O37)</f>
        <v>454</v>
      </c>
      <c r="P37" s="7">
        <f>SUM('16ж'!P37,'16м'!P37)</f>
        <v>426</v>
      </c>
      <c r="Q37" s="7">
        <f>SUM('16ж'!Q37,'16м'!Q37)</f>
        <v>390</v>
      </c>
      <c r="R37" s="7">
        <f>SUM('16ж'!R37,'16м'!R37)</f>
        <v>415</v>
      </c>
      <c r="S37" s="7">
        <f>SUM('16ж'!S37,'16м'!S37)</f>
        <v>338</v>
      </c>
      <c r="T37" s="7">
        <f>SUM('16ж'!T37,'16м'!T37)</f>
        <v>311</v>
      </c>
      <c r="U37" s="7">
        <f>SUM('16ж'!U37,'16м'!U37)</f>
        <v>275</v>
      </c>
      <c r="V37" s="7">
        <f>SUM('16ж'!V37,'16м'!V37)</f>
        <v>271</v>
      </c>
      <c r="W37" s="7">
        <f>SUM('16ж'!W37,'16м'!W37)</f>
        <v>336</v>
      </c>
      <c r="X37" s="7">
        <f>SUM('16ж'!X37,'16м'!X37)</f>
        <v>337</v>
      </c>
      <c r="Y37" s="7">
        <f>SUM('16ж'!Y37,'16м'!Y37)</f>
        <v>281</v>
      </c>
      <c r="Z37" s="7">
        <f>SUM('16ж'!Z37,'16м'!Z37)</f>
        <v>279</v>
      </c>
      <c r="AA37" s="7">
        <f>SUM('16ж'!AA37,'16м'!AA37)</f>
        <v>373</v>
      </c>
      <c r="AB37" s="7">
        <f>SUM('16ж'!AB37,'16м'!AB37)</f>
        <v>448</v>
      </c>
      <c r="AC37" s="7">
        <f>SUM('16ж'!AC37,'16м'!AC37)</f>
        <v>470</v>
      </c>
      <c r="AD37" s="7">
        <f>SUM('16ж'!AD37,'16м'!AD37)</f>
        <v>509</v>
      </c>
      <c r="AE37" s="7">
        <f>SUM('16ж'!AE37,'16м'!AE37)</f>
        <v>570</v>
      </c>
      <c r="AF37" s="7">
        <f>SUM('16ж'!AF37,'16м'!AF37)</f>
        <v>563</v>
      </c>
      <c r="AG37" s="7">
        <f>SUM('16ж'!AG37,'16м'!AG37)</f>
        <v>569</v>
      </c>
      <c r="AH37" s="7">
        <f>SUM('16ж'!AH37,'16м'!AH37)</f>
        <v>552</v>
      </c>
      <c r="AI37" s="7">
        <f>SUM('16ж'!AI37,'16м'!AI37)</f>
        <v>493</v>
      </c>
      <c r="AJ37" s="7">
        <f>SUM('16ж'!AJ37,'16м'!AJ37)</f>
        <v>479</v>
      </c>
      <c r="AK37" s="7">
        <f>SUM('16ж'!AK37,'16м'!AK37)</f>
        <v>498</v>
      </c>
      <c r="AL37" s="7">
        <f>SUM('16ж'!AL37,'16м'!AL37)</f>
        <v>391</v>
      </c>
      <c r="AM37" s="7">
        <f>SUM('16ж'!AM37,'16м'!AM37)</f>
        <v>422</v>
      </c>
      <c r="AN37" s="7">
        <f>SUM('16ж'!AN37,'16м'!AN37)</f>
        <v>413</v>
      </c>
      <c r="AO37" s="7">
        <f>SUM('16ж'!AO37,'16м'!AO37)</f>
        <v>430</v>
      </c>
      <c r="AP37" s="7">
        <f>SUM('16ж'!AP37,'16м'!AP37)</f>
        <v>449</v>
      </c>
      <c r="AQ37" s="7">
        <f>SUM('16ж'!AQ37,'16м'!AQ37)</f>
        <v>407</v>
      </c>
      <c r="AR37" s="7">
        <f>SUM('16ж'!AR37,'16м'!AR37)</f>
        <v>441</v>
      </c>
      <c r="AS37" s="7">
        <f>SUM('16ж'!AS37,'16м'!AS37)</f>
        <v>398</v>
      </c>
      <c r="AT37" s="7">
        <f>SUM('16ж'!AT37,'16м'!AT37)</f>
        <v>461</v>
      </c>
      <c r="AU37" s="7">
        <f>SUM('16ж'!AU37,'16м'!AU37)</f>
        <v>419</v>
      </c>
      <c r="AV37" s="7">
        <f>SUM('16ж'!AV37,'16м'!AV37)</f>
        <v>424</v>
      </c>
      <c r="AW37" s="7">
        <f>SUM('16ж'!AW37,'16м'!AW37)</f>
        <v>419</v>
      </c>
      <c r="AX37" s="7">
        <f>SUM('16ж'!AX37,'16м'!AX37)</f>
        <v>448</v>
      </c>
      <c r="AY37" s="7">
        <f>SUM('16ж'!AY37,'16м'!AY37)</f>
        <v>452</v>
      </c>
      <c r="AZ37" s="7">
        <f>SUM('16ж'!AZ37,'16м'!AZ37)</f>
        <v>437</v>
      </c>
      <c r="BA37" s="7">
        <f>SUM('16ж'!BA37,'16м'!BA37)</f>
        <v>488</v>
      </c>
      <c r="BB37" s="7">
        <f>SUM('16ж'!BB37,'16м'!BB37)</f>
        <v>491</v>
      </c>
      <c r="BC37" s="7">
        <f>SUM('16ж'!BC37,'16м'!BC37)</f>
        <v>533</v>
      </c>
      <c r="BD37" s="7">
        <f>SUM('16ж'!BD37,'16м'!BD37)</f>
        <v>524</v>
      </c>
      <c r="BE37" s="7">
        <f>SUM('16ж'!BE37,'16м'!BE37)</f>
        <v>511</v>
      </c>
      <c r="BF37" s="7">
        <f>SUM('16ж'!BF37,'16м'!BF37)</f>
        <v>588</v>
      </c>
      <c r="BG37" s="7">
        <f>SUM('16ж'!BG37,'16м'!BG37)</f>
        <v>569</v>
      </c>
      <c r="BH37" s="7">
        <f>SUM('16ж'!BH37,'16м'!BH37)</f>
        <v>570</v>
      </c>
      <c r="BI37" s="7">
        <f>SUM('16ж'!BI37,'16м'!BI37)</f>
        <v>479</v>
      </c>
      <c r="BJ37" s="7">
        <f>SUM('16ж'!BJ37,'16м'!BJ37)</f>
        <v>463</v>
      </c>
      <c r="BK37" s="7">
        <f>SUM('16ж'!BK37,'16м'!BK37)</f>
        <v>418</v>
      </c>
      <c r="BL37" s="7">
        <f>SUM('16ж'!BL37,'16м'!BL37)</f>
        <v>414</v>
      </c>
      <c r="BM37" s="7">
        <f>SUM('16ж'!BM37,'16м'!BM37)</f>
        <v>387</v>
      </c>
      <c r="BN37" s="7">
        <f>SUM('16ж'!BN37,'16м'!BN37)</f>
        <v>370</v>
      </c>
      <c r="BO37" s="7">
        <f>SUM('16ж'!BO37,'16м'!BO37)</f>
        <v>421</v>
      </c>
      <c r="BP37" s="7">
        <f>SUM('16ж'!BP37,'16м'!BP37)</f>
        <v>339</v>
      </c>
      <c r="BQ37" s="7">
        <f>SUM('16ж'!BQ37,'16м'!BQ37)</f>
        <v>351</v>
      </c>
      <c r="BR37" s="7">
        <f>SUM('16ж'!BR37,'16м'!BR37)</f>
        <v>275</v>
      </c>
      <c r="BS37" s="7">
        <f>SUM('16ж'!BS37,'16м'!BS37)</f>
        <v>262</v>
      </c>
      <c r="BT37" s="7">
        <f>SUM('16ж'!BT37,'16м'!BT37)</f>
        <v>187</v>
      </c>
      <c r="BU37" s="7">
        <f>SUM('16ж'!BU37,'16м'!BU37)</f>
        <v>96</v>
      </c>
      <c r="BV37" s="7">
        <f>SUM('16ж'!BV37,'16м'!BV37)</f>
        <v>81</v>
      </c>
      <c r="BW37" s="7">
        <f>SUM('16ж'!BW37,'16м'!BW37)</f>
        <v>53</v>
      </c>
      <c r="BX37" s="7">
        <f>SUM('16ж'!BX37,'16м'!BX37)</f>
        <v>120</v>
      </c>
      <c r="BY37" s="7">
        <f>SUM('16ж'!BY37,'16м'!BY37)</f>
        <v>187</v>
      </c>
      <c r="BZ37" s="7">
        <f>SUM('16ж'!BZ37,'16м'!BZ37)</f>
        <v>214</v>
      </c>
      <c r="CA37" s="7">
        <f>SUM('16ж'!CA37,'16м'!CA37)</f>
        <v>229</v>
      </c>
      <c r="CB37" s="7">
        <f>SUM('16ж'!CB37,'16м'!CB37)</f>
        <v>215</v>
      </c>
      <c r="CC37" s="7">
        <f>SUM('16ж'!CC37,'16м'!CC37)</f>
        <v>166</v>
      </c>
      <c r="CD37" s="7">
        <f>SUM('16ж'!CD37,'16м'!CD37)</f>
        <v>137</v>
      </c>
      <c r="CE37" s="7">
        <f>SUM('16ж'!CE37,'16м'!CE37)</f>
        <v>154</v>
      </c>
      <c r="CF37" s="7">
        <f>SUM('16ж'!CF37,'16м'!CF37)</f>
        <v>172</v>
      </c>
      <c r="CG37" s="7">
        <f>SUM('16ж'!CG37,'16м'!CG37)</f>
        <v>104</v>
      </c>
      <c r="CH37" s="7">
        <f>SUM('16ж'!CH37,'16м'!CH37)</f>
        <v>123</v>
      </c>
      <c r="CI37" s="7">
        <f>SUM('16ж'!CI37,'16м'!CI37)</f>
        <v>110</v>
      </c>
      <c r="CJ37" s="7">
        <f>SUM('16ж'!CJ37,'16м'!CJ37)</f>
        <v>48</v>
      </c>
      <c r="CK37" s="7">
        <f>SUM('16ж'!CK37,'16м'!CK37)</f>
        <v>127</v>
      </c>
      <c r="CL37" s="7">
        <f>SUM('16ж'!CL37,'16м'!CL37)</f>
        <v>25</v>
      </c>
      <c r="CM37" s="7">
        <f>SUM('16ж'!CM37,'16м'!CM37)</f>
        <v>57</v>
      </c>
      <c r="CN37" s="7">
        <f>SUM('16ж'!CN37,'16м'!CN37)</f>
        <v>37</v>
      </c>
      <c r="CO37" s="7">
        <f>SUM('16ж'!CO37,'16м'!CO37)</f>
        <v>19</v>
      </c>
      <c r="CP37" s="7">
        <f>SUM('16ж'!CP37,'16м'!CP37)</f>
        <v>42</v>
      </c>
      <c r="CQ37" s="7">
        <f>SUM('16ж'!CQ37,'16м'!CQ37)</f>
        <v>2</v>
      </c>
      <c r="CR37" s="7">
        <f>SUM('16ж'!CR37,'16м'!CR37)</f>
        <v>0</v>
      </c>
      <c r="CS37" s="7">
        <f>SUM('16ж'!CS37,'16м'!CS37)</f>
        <v>10</v>
      </c>
      <c r="CT37" s="7">
        <f>SUM('16ж'!CT37,'16м'!CT37)</f>
        <v>6</v>
      </c>
      <c r="CU37" s="7">
        <f>SUM('16ж'!CU37,'16м'!CU37)</f>
        <v>0</v>
      </c>
      <c r="CV37" s="7">
        <f>SUM('16ж'!CV37,'16м'!CV37)</f>
        <v>0</v>
      </c>
      <c r="CW37" s="7">
        <f>SUM('16ж'!CW37,'16м'!CW37)</f>
        <v>1</v>
      </c>
      <c r="CX37" s="7">
        <f>SUM('16ж'!CX37,'16м'!CX37)</f>
        <v>0</v>
      </c>
      <c r="CY37" s="7">
        <f>SUM('16ж'!CY37,'16м'!CY37)</f>
        <v>0</v>
      </c>
      <c r="DC37" s="7">
        <f>SUM('16ж'!DC37,'16м'!DC37)</f>
        <v>7869</v>
      </c>
      <c r="DD37" s="7">
        <f>SUM('16ж'!DD37,'16м'!DD37)</f>
        <v>18129</v>
      </c>
      <c r="DE37" s="18">
        <f>SUM('16ж'!DE37,'16м'!DE37)</f>
        <v>7409</v>
      </c>
    </row>
    <row r="38" spans="1:109" ht="20.25" customHeight="1">
      <c r="A38" s="87" t="s">
        <v>32</v>
      </c>
      <c r="B38" s="7">
        <f t="shared" si="12"/>
        <v>27002</v>
      </c>
      <c r="C38" s="7">
        <f>SUM('16ж'!C38,'16м'!C38)</f>
        <v>381</v>
      </c>
      <c r="D38" s="7">
        <f>SUM('16ж'!D38,'16м'!D38)</f>
        <v>417</v>
      </c>
      <c r="E38" s="7">
        <f>SUM('16ж'!E38,'16м'!E38)</f>
        <v>444</v>
      </c>
      <c r="F38" s="7">
        <f>SUM('16ж'!F38,'16м'!F38)</f>
        <v>406</v>
      </c>
      <c r="G38" s="7">
        <f>SUM('16ж'!G38,'16м'!G38)</f>
        <v>443</v>
      </c>
      <c r="H38" s="7">
        <f>SUM('16ж'!H38,'16м'!H38)</f>
        <v>330</v>
      </c>
      <c r="I38" s="7">
        <f>SUM('16ж'!I38,'16м'!I38)</f>
        <v>305</v>
      </c>
      <c r="J38" s="7">
        <f>SUM('16ж'!J38,'16м'!J38)</f>
        <v>366</v>
      </c>
      <c r="K38" s="7">
        <f>SUM('16ж'!K38,'16м'!K38)</f>
        <v>361</v>
      </c>
      <c r="L38" s="7">
        <f>SUM('16ж'!L38,'16м'!L38)</f>
        <v>251</v>
      </c>
      <c r="M38" s="7">
        <f>SUM('16ж'!M38,'16м'!M38)</f>
        <v>301</v>
      </c>
      <c r="N38" s="7">
        <f>SUM('16ж'!N38,'16м'!N38)</f>
        <v>306</v>
      </c>
      <c r="O38" s="7">
        <f>SUM('16ж'!O38,'16м'!O38)</f>
        <v>269</v>
      </c>
      <c r="P38" s="7">
        <f>SUM('16ж'!P38,'16м'!P38)</f>
        <v>329</v>
      </c>
      <c r="Q38" s="7">
        <f>SUM('16ж'!Q38,'16м'!Q38)</f>
        <v>294</v>
      </c>
      <c r="R38" s="7">
        <f>SUM('16ж'!R38,'16м'!R38)</f>
        <v>294</v>
      </c>
      <c r="S38" s="7">
        <f>SUM('16ж'!S38,'16м'!S38)</f>
        <v>253</v>
      </c>
      <c r="T38" s="7">
        <f>SUM('16ж'!T38,'16м'!T38)</f>
        <v>202</v>
      </c>
      <c r="U38" s="7">
        <f>SUM('16ж'!U38,'16м'!U38)</f>
        <v>174</v>
      </c>
      <c r="V38" s="7">
        <f>SUM('16ж'!V38,'16м'!V38)</f>
        <v>202</v>
      </c>
      <c r="W38" s="7">
        <f>SUM('16ж'!W38,'16м'!W38)</f>
        <v>264</v>
      </c>
      <c r="X38" s="7">
        <f>SUM('16ж'!X38,'16м'!X38)</f>
        <v>227</v>
      </c>
      <c r="Y38" s="7">
        <f>SUM('16ж'!Y38,'16м'!Y38)</f>
        <v>198</v>
      </c>
      <c r="Z38" s="7">
        <f>SUM('16ж'!Z38,'16м'!Z38)</f>
        <v>228</v>
      </c>
      <c r="AA38" s="7">
        <f>SUM('16ж'!AA38,'16м'!AA38)</f>
        <v>280</v>
      </c>
      <c r="AB38" s="7">
        <f>SUM('16ж'!AB38,'16м'!AB38)</f>
        <v>381</v>
      </c>
      <c r="AC38" s="7">
        <f>SUM('16ж'!AC38,'16м'!AC38)</f>
        <v>415</v>
      </c>
      <c r="AD38" s="7">
        <f>SUM('16ж'!AD38,'16м'!AD38)</f>
        <v>502</v>
      </c>
      <c r="AE38" s="7">
        <f>SUM('16ж'!AE38,'16м'!AE38)</f>
        <v>501</v>
      </c>
      <c r="AF38" s="7">
        <f>SUM('16ж'!AF38,'16м'!AF38)</f>
        <v>481</v>
      </c>
      <c r="AG38" s="7">
        <f>SUM('16ж'!AG38,'16м'!AG38)</f>
        <v>415</v>
      </c>
      <c r="AH38" s="7">
        <f>SUM('16ж'!AH38,'16м'!AH38)</f>
        <v>400</v>
      </c>
      <c r="AI38" s="7">
        <f>SUM('16ж'!AI38,'16м'!AI38)</f>
        <v>455</v>
      </c>
      <c r="AJ38" s="7">
        <f>SUM('16ж'!AJ38,'16м'!AJ38)</f>
        <v>379</v>
      </c>
      <c r="AK38" s="7">
        <f>SUM('16ж'!AK38,'16м'!AK38)</f>
        <v>415</v>
      </c>
      <c r="AL38" s="7">
        <f>SUM('16ж'!AL38,'16м'!AL38)</f>
        <v>329</v>
      </c>
      <c r="AM38" s="7">
        <f>SUM('16ж'!AM38,'16м'!AM38)</f>
        <v>346</v>
      </c>
      <c r="AN38" s="7">
        <f>SUM('16ж'!AN38,'16м'!AN38)</f>
        <v>399</v>
      </c>
      <c r="AO38" s="7">
        <f>SUM('16ж'!AO38,'16м'!AO38)</f>
        <v>313</v>
      </c>
      <c r="AP38" s="7">
        <f>SUM('16ж'!AP38,'16м'!AP38)</f>
        <v>362</v>
      </c>
      <c r="AQ38" s="7">
        <f>SUM('16ж'!AQ38,'16м'!AQ38)</f>
        <v>368</v>
      </c>
      <c r="AR38" s="7">
        <f>SUM('16ж'!AR38,'16м'!AR38)</f>
        <v>364</v>
      </c>
      <c r="AS38" s="7">
        <f>SUM('16ж'!AS38,'16м'!AS38)</f>
        <v>343</v>
      </c>
      <c r="AT38" s="7">
        <f>SUM('16ж'!AT38,'16м'!AT38)</f>
        <v>364</v>
      </c>
      <c r="AU38" s="7">
        <f>SUM('16ж'!AU38,'16м'!AU38)</f>
        <v>370</v>
      </c>
      <c r="AV38" s="7">
        <f>SUM('16ж'!AV38,'16м'!AV38)</f>
        <v>355</v>
      </c>
      <c r="AW38" s="7">
        <f>SUM('16ж'!AW38,'16м'!AW38)</f>
        <v>348</v>
      </c>
      <c r="AX38" s="7">
        <f>SUM('16ж'!AX38,'16м'!AX38)</f>
        <v>353</v>
      </c>
      <c r="AY38" s="7">
        <f>SUM('16ж'!AY38,'16м'!AY38)</f>
        <v>421</v>
      </c>
      <c r="AZ38" s="7">
        <f>SUM('16ж'!AZ38,'16м'!AZ38)</f>
        <v>426</v>
      </c>
      <c r="BA38" s="7">
        <f>SUM('16ж'!BA38,'16м'!BA38)</f>
        <v>428</v>
      </c>
      <c r="BB38" s="7">
        <f>SUM('16ж'!BB38,'16м'!BB38)</f>
        <v>450</v>
      </c>
      <c r="BC38" s="7">
        <f>SUM('16ж'!BC38,'16м'!BC38)</f>
        <v>467</v>
      </c>
      <c r="BD38" s="7">
        <f>SUM('16ж'!BD38,'16м'!BD38)</f>
        <v>515</v>
      </c>
      <c r="BE38" s="7">
        <f>SUM('16ж'!BE38,'16м'!BE38)</f>
        <v>500</v>
      </c>
      <c r="BF38" s="7">
        <f>SUM('16ж'!BF38,'16м'!BF38)</f>
        <v>559</v>
      </c>
      <c r="BG38" s="7">
        <f>SUM('16ж'!BG38,'16м'!BG38)</f>
        <v>504</v>
      </c>
      <c r="BH38" s="7">
        <f>SUM('16ж'!BH38,'16м'!BH38)</f>
        <v>504</v>
      </c>
      <c r="BI38" s="7">
        <f>SUM('16ж'!BI38,'16м'!BI38)</f>
        <v>447</v>
      </c>
      <c r="BJ38" s="7">
        <f>SUM('16ж'!BJ38,'16м'!BJ38)</f>
        <v>428</v>
      </c>
      <c r="BK38" s="7">
        <f>SUM('16ж'!BK38,'16м'!BK38)</f>
        <v>449</v>
      </c>
      <c r="BL38" s="7">
        <f>SUM('16ж'!BL38,'16м'!BL38)</f>
        <v>398</v>
      </c>
      <c r="BM38" s="7">
        <f>SUM('16ж'!BM38,'16м'!BM38)</f>
        <v>329</v>
      </c>
      <c r="BN38" s="7">
        <f>SUM('16ж'!BN38,'16м'!BN38)</f>
        <v>298</v>
      </c>
      <c r="BO38" s="7">
        <f>SUM('16ж'!BO38,'16м'!BO38)</f>
        <v>293</v>
      </c>
      <c r="BP38" s="7">
        <f>SUM('16ж'!BP38,'16м'!BP38)</f>
        <v>281</v>
      </c>
      <c r="BQ38" s="7">
        <f>SUM('16ж'!BQ38,'16м'!BQ38)</f>
        <v>247</v>
      </c>
      <c r="BR38" s="7">
        <f>SUM('16ж'!BR38,'16м'!BR38)</f>
        <v>187</v>
      </c>
      <c r="BS38" s="7">
        <f>SUM('16ж'!BS38,'16м'!BS38)</f>
        <v>163</v>
      </c>
      <c r="BT38" s="7">
        <f>SUM('16ж'!BT38,'16м'!BT38)</f>
        <v>179</v>
      </c>
      <c r="BU38" s="7">
        <f>SUM('16ж'!BU38,'16м'!BU38)</f>
        <v>79</v>
      </c>
      <c r="BV38" s="7">
        <f>SUM('16ж'!BV38,'16м'!BV38)</f>
        <v>70</v>
      </c>
      <c r="BW38" s="7">
        <f>SUM('16ж'!BW38,'16м'!BW38)</f>
        <v>69</v>
      </c>
      <c r="BX38" s="7">
        <f>SUM('16ж'!BX38,'16м'!BX38)</f>
        <v>94</v>
      </c>
      <c r="BY38" s="7">
        <f>SUM('16ж'!BY38,'16м'!BY38)</f>
        <v>153</v>
      </c>
      <c r="BZ38" s="7">
        <f>SUM('16ж'!BZ38,'16м'!BZ38)</f>
        <v>193</v>
      </c>
      <c r="CA38" s="7">
        <f>SUM('16ж'!CA38,'16м'!CA38)</f>
        <v>182</v>
      </c>
      <c r="CB38" s="7">
        <f>SUM('16ж'!CB38,'16м'!CB38)</f>
        <v>130</v>
      </c>
      <c r="CC38" s="7">
        <f>SUM('16ж'!CC38,'16м'!CC38)</f>
        <v>138</v>
      </c>
      <c r="CD38" s="7">
        <f>SUM('16ж'!CD38,'16м'!CD38)</f>
        <v>104</v>
      </c>
      <c r="CE38" s="7">
        <f>SUM('16ж'!CE38,'16м'!CE38)</f>
        <v>118</v>
      </c>
      <c r="CF38" s="7">
        <f>SUM('16ж'!CF38,'16м'!CF38)</f>
        <v>96</v>
      </c>
      <c r="CG38" s="7">
        <f>SUM('16ж'!CG38,'16м'!CG38)</f>
        <v>97</v>
      </c>
      <c r="CH38" s="7">
        <f>SUM('16ж'!CH38,'16м'!CH38)</f>
        <v>103</v>
      </c>
      <c r="CI38" s="7">
        <f>SUM('16ж'!CI38,'16м'!CI38)</f>
        <v>107</v>
      </c>
      <c r="CJ38" s="7">
        <f>SUM('16ж'!CJ38,'16м'!CJ38)</f>
        <v>80</v>
      </c>
      <c r="CK38" s="7">
        <f>SUM('16ж'!CK38,'16м'!CK38)</f>
        <v>26</v>
      </c>
      <c r="CL38" s="7">
        <f>SUM('16ж'!CL38,'16м'!CL38)</f>
        <v>57</v>
      </c>
      <c r="CM38" s="7">
        <f>SUM('16ж'!CM38,'16м'!CM38)</f>
        <v>33</v>
      </c>
      <c r="CN38" s="7">
        <f>SUM('16ж'!CN38,'16м'!CN38)</f>
        <v>61</v>
      </c>
      <c r="CO38" s="7">
        <f>SUM('16ж'!CO38,'16м'!CO38)</f>
        <v>18</v>
      </c>
      <c r="CP38" s="7">
        <f>SUM('16ж'!CP38,'16м'!CP38)</f>
        <v>4</v>
      </c>
      <c r="CQ38" s="7">
        <f>SUM('16ж'!CQ38,'16м'!CQ38)</f>
        <v>14</v>
      </c>
      <c r="CR38" s="7">
        <f>SUM('16ж'!CR38,'16м'!CR38)</f>
        <v>6</v>
      </c>
      <c r="CS38" s="7">
        <f>SUM('16ж'!CS38,'16м'!CS38)</f>
        <v>6</v>
      </c>
      <c r="CT38" s="7">
        <f>SUM('16ж'!CT38,'16м'!CT38)</f>
        <v>2</v>
      </c>
      <c r="CU38" s="7">
        <f>SUM('16ж'!CU38,'16м'!CU38)</f>
        <v>2</v>
      </c>
      <c r="CV38" s="7">
        <f>SUM('16ж'!CV38,'16м'!CV38)</f>
        <v>2</v>
      </c>
      <c r="CW38" s="7">
        <f>SUM('16ж'!CW38,'16м'!CW38)</f>
        <v>1</v>
      </c>
      <c r="CX38" s="7">
        <f>SUM('16ж'!CX38,'16м'!CX38)</f>
        <v>1</v>
      </c>
      <c r="CY38" s="7">
        <f>SUM('16ж'!CY38,'16м'!CY38)</f>
        <v>0</v>
      </c>
      <c r="DC38" s="7">
        <f>SUM('16ж'!DC38,'16м'!DC38)</f>
        <v>5497</v>
      </c>
      <c r="DD38" s="7">
        <f>SUM('16ж'!DD38,'16м'!DD38)</f>
        <v>15428</v>
      </c>
      <c r="DE38" s="18">
        <f>SUM('16ж'!DE38,'16м'!DE38)</f>
        <v>6077</v>
      </c>
    </row>
    <row r="39" spans="1:109" ht="20.25" customHeight="1">
      <c r="A39" s="87" t="s">
        <v>33</v>
      </c>
      <c r="B39" s="7">
        <f t="shared" si="12"/>
        <v>24337</v>
      </c>
      <c r="C39" s="7">
        <f>SUM('16ж'!C39,'16м'!C39)</f>
        <v>315</v>
      </c>
      <c r="D39" s="7">
        <f>SUM('16ж'!D39,'16м'!D39)</f>
        <v>377</v>
      </c>
      <c r="E39" s="7">
        <f>SUM('16ж'!E39,'16м'!E39)</f>
        <v>353</v>
      </c>
      <c r="F39" s="7">
        <f>SUM('16ж'!F39,'16м'!F39)</f>
        <v>400</v>
      </c>
      <c r="G39" s="7">
        <f>SUM('16ж'!G39,'16м'!G39)</f>
        <v>360</v>
      </c>
      <c r="H39" s="7">
        <f>SUM('16ж'!H39,'16м'!H39)</f>
        <v>376</v>
      </c>
      <c r="I39" s="7">
        <f>SUM('16ж'!I39,'16м'!I39)</f>
        <v>322</v>
      </c>
      <c r="J39" s="7">
        <f>SUM('16ж'!J39,'16м'!J39)</f>
        <v>354</v>
      </c>
      <c r="K39" s="7">
        <f>SUM('16ж'!K39,'16м'!K39)</f>
        <v>296</v>
      </c>
      <c r="L39" s="7">
        <f>SUM('16ж'!L39,'16м'!L39)</f>
        <v>316</v>
      </c>
      <c r="M39" s="7">
        <f>SUM('16ж'!M39,'16м'!M39)</f>
        <v>263</v>
      </c>
      <c r="N39" s="7">
        <f>SUM('16ж'!N39,'16м'!N39)</f>
        <v>286</v>
      </c>
      <c r="O39" s="7">
        <f>SUM('16ж'!O39,'16м'!O39)</f>
        <v>287</v>
      </c>
      <c r="P39" s="7">
        <f>SUM('16ж'!P39,'16м'!P39)</f>
        <v>288</v>
      </c>
      <c r="Q39" s="7">
        <f>SUM('16ж'!Q39,'16м'!Q39)</f>
        <v>271</v>
      </c>
      <c r="R39" s="7">
        <f>SUM('16ж'!R39,'16м'!R39)</f>
        <v>292</v>
      </c>
      <c r="S39" s="7">
        <f>SUM('16ж'!S39,'16м'!S39)</f>
        <v>264</v>
      </c>
      <c r="T39" s="7">
        <f>SUM('16ж'!T39,'16м'!T39)</f>
        <v>250</v>
      </c>
      <c r="U39" s="7">
        <f>SUM('16ж'!U39,'16м'!U39)</f>
        <v>179</v>
      </c>
      <c r="V39" s="7">
        <f>SUM('16ж'!V39,'16м'!V39)</f>
        <v>187</v>
      </c>
      <c r="W39" s="7">
        <f>SUM('16ж'!W39,'16м'!W39)</f>
        <v>213</v>
      </c>
      <c r="X39" s="7">
        <f>SUM('16ж'!X39,'16м'!X39)</f>
        <v>294</v>
      </c>
      <c r="Y39" s="7">
        <f>SUM('16ж'!Y39,'16м'!Y39)</f>
        <v>275</v>
      </c>
      <c r="Z39" s="7">
        <f>SUM('16ж'!Z39,'16м'!Z39)</f>
        <v>278</v>
      </c>
      <c r="AA39" s="7">
        <f>SUM('16ж'!AA39,'16м'!AA39)</f>
        <v>256</v>
      </c>
      <c r="AB39" s="7">
        <f>SUM('16ж'!AB39,'16м'!AB39)</f>
        <v>290</v>
      </c>
      <c r="AC39" s="7">
        <f>SUM('16ж'!AC39,'16м'!AC39)</f>
        <v>385</v>
      </c>
      <c r="AD39" s="7">
        <f>SUM('16ж'!AD39,'16м'!AD39)</f>
        <v>357</v>
      </c>
      <c r="AE39" s="7">
        <f>SUM('16ж'!AE39,'16м'!AE39)</f>
        <v>405</v>
      </c>
      <c r="AF39" s="7">
        <f>SUM('16ж'!AF39,'16м'!AF39)</f>
        <v>398</v>
      </c>
      <c r="AG39" s="7">
        <f>SUM('16ж'!AG39,'16м'!AG39)</f>
        <v>388</v>
      </c>
      <c r="AH39" s="7">
        <f>SUM('16ж'!AH39,'16м'!AH39)</f>
        <v>363</v>
      </c>
      <c r="AI39" s="7">
        <f>SUM('16ж'!AI39,'16м'!AI39)</f>
        <v>394</v>
      </c>
      <c r="AJ39" s="7">
        <f>SUM('16ж'!AJ39,'16м'!AJ39)</f>
        <v>369</v>
      </c>
      <c r="AK39" s="7">
        <f>SUM('16ж'!AK39,'16м'!AK39)</f>
        <v>329</v>
      </c>
      <c r="AL39" s="7">
        <f>SUM('16ж'!AL39,'16м'!AL39)</f>
        <v>330</v>
      </c>
      <c r="AM39" s="7">
        <f>SUM('16ж'!AM39,'16м'!AM39)</f>
        <v>350</v>
      </c>
      <c r="AN39" s="7">
        <f>SUM('16ж'!AN39,'16м'!AN39)</f>
        <v>328</v>
      </c>
      <c r="AO39" s="7">
        <f>SUM('16ж'!AO39,'16м'!AO39)</f>
        <v>303</v>
      </c>
      <c r="AP39" s="7">
        <f>SUM('16ж'!AP39,'16м'!AP39)</f>
        <v>303</v>
      </c>
      <c r="AQ39" s="7">
        <f>SUM('16ж'!AQ39,'16м'!AQ39)</f>
        <v>328</v>
      </c>
      <c r="AR39" s="7">
        <f>SUM('16ж'!AR39,'16м'!AR39)</f>
        <v>324</v>
      </c>
      <c r="AS39" s="7">
        <f>SUM('16ж'!AS39,'16м'!AS39)</f>
        <v>282</v>
      </c>
      <c r="AT39" s="7">
        <f>SUM('16ж'!AT39,'16м'!AT39)</f>
        <v>281</v>
      </c>
      <c r="AU39" s="7">
        <f>SUM('16ж'!AU39,'16м'!AU39)</f>
        <v>276</v>
      </c>
      <c r="AV39" s="7">
        <f>SUM('16ж'!AV39,'16м'!AV39)</f>
        <v>272</v>
      </c>
      <c r="AW39" s="7">
        <f>SUM('16ж'!AW39,'16м'!AW39)</f>
        <v>289</v>
      </c>
      <c r="AX39" s="7">
        <f>SUM('16ж'!AX39,'16м'!AX39)</f>
        <v>292</v>
      </c>
      <c r="AY39" s="7">
        <f>SUM('16ж'!AY39,'16м'!AY39)</f>
        <v>331</v>
      </c>
      <c r="AZ39" s="7">
        <f>SUM('16ж'!AZ39,'16м'!AZ39)</f>
        <v>300</v>
      </c>
      <c r="BA39" s="7">
        <f>SUM('16ж'!BA39,'16м'!BA39)</f>
        <v>335</v>
      </c>
      <c r="BB39" s="7">
        <f>SUM('16ж'!BB39,'16м'!BB39)</f>
        <v>334</v>
      </c>
      <c r="BC39" s="7">
        <f>SUM('16ж'!BC39,'16м'!BC39)</f>
        <v>363</v>
      </c>
      <c r="BD39" s="7">
        <f>SUM('16ж'!BD39,'16м'!BD39)</f>
        <v>401</v>
      </c>
      <c r="BE39" s="7">
        <f>SUM('16ж'!BE39,'16м'!BE39)</f>
        <v>427</v>
      </c>
      <c r="BF39" s="7">
        <f>SUM('16ж'!BF39,'16м'!BF39)</f>
        <v>452</v>
      </c>
      <c r="BG39" s="7">
        <f>SUM('16ж'!BG39,'16м'!BG39)</f>
        <v>438</v>
      </c>
      <c r="BH39" s="7">
        <f>SUM('16ж'!BH39,'16м'!BH39)</f>
        <v>430</v>
      </c>
      <c r="BI39" s="7">
        <f>SUM('16ж'!BI39,'16м'!BI39)</f>
        <v>433</v>
      </c>
      <c r="BJ39" s="7">
        <f>SUM('16ж'!BJ39,'16м'!BJ39)</f>
        <v>422</v>
      </c>
      <c r="BK39" s="7">
        <f>SUM('16ж'!BK39,'16м'!BK39)</f>
        <v>386</v>
      </c>
      <c r="BL39" s="7">
        <f>SUM('16ж'!BL39,'16м'!BL39)</f>
        <v>421</v>
      </c>
      <c r="BM39" s="7">
        <f>SUM('16ж'!BM39,'16м'!BM39)</f>
        <v>334</v>
      </c>
      <c r="BN39" s="7">
        <f>SUM('16ж'!BN39,'16м'!BN39)</f>
        <v>341</v>
      </c>
      <c r="BO39" s="7">
        <f>SUM('16ж'!BO39,'16м'!BO39)</f>
        <v>304</v>
      </c>
      <c r="BP39" s="7">
        <f>SUM('16ж'!BP39,'16м'!BP39)</f>
        <v>274</v>
      </c>
      <c r="BQ39" s="7">
        <f>SUM('16ж'!BQ39,'16м'!BQ39)</f>
        <v>268</v>
      </c>
      <c r="BR39" s="7">
        <f>SUM('16ж'!BR39,'16м'!BR39)</f>
        <v>227</v>
      </c>
      <c r="BS39" s="7">
        <f>SUM('16ж'!BS39,'16м'!BS39)</f>
        <v>218</v>
      </c>
      <c r="BT39" s="7">
        <f>SUM('16ж'!BT39,'16м'!BT39)</f>
        <v>156</v>
      </c>
      <c r="BU39" s="7">
        <f>SUM('16ж'!BU39,'16м'!BU39)</f>
        <v>100</v>
      </c>
      <c r="BV39" s="7">
        <f>SUM('16ж'!BV39,'16м'!BV39)</f>
        <v>86</v>
      </c>
      <c r="BW39" s="7">
        <f>SUM('16ж'!BW39,'16м'!BW39)</f>
        <v>78</v>
      </c>
      <c r="BX39" s="7">
        <f>SUM('16ж'!BX39,'16м'!BX39)</f>
        <v>107</v>
      </c>
      <c r="BY39" s="7">
        <f>SUM('16ж'!BY39,'16м'!BY39)</f>
        <v>138</v>
      </c>
      <c r="BZ39" s="7">
        <f>SUM('16ж'!BZ39,'16м'!BZ39)</f>
        <v>133</v>
      </c>
      <c r="CA39" s="7">
        <f>SUM('16ж'!CA39,'16м'!CA39)</f>
        <v>166</v>
      </c>
      <c r="CB39" s="7">
        <f>SUM('16ж'!CB39,'16м'!CB39)</f>
        <v>152</v>
      </c>
      <c r="CC39" s="7">
        <f>SUM('16ж'!CC39,'16м'!CC39)</f>
        <v>93</v>
      </c>
      <c r="CD39" s="7">
        <f>SUM('16ж'!CD39,'16м'!CD39)</f>
        <v>97</v>
      </c>
      <c r="CE39" s="7">
        <f>SUM('16ж'!CE39,'16м'!CE39)</f>
        <v>76</v>
      </c>
      <c r="CF39" s="7">
        <f>SUM('16ж'!CF39,'16м'!CF39)</f>
        <v>80</v>
      </c>
      <c r="CG39" s="7">
        <f>SUM('16ж'!CG39,'16м'!CG39)</f>
        <v>97</v>
      </c>
      <c r="CH39" s="7">
        <f>SUM('16ж'!CH39,'16м'!CH39)</f>
        <v>64</v>
      </c>
      <c r="CI39" s="7">
        <f>SUM('16ж'!CI39,'16м'!CI39)</f>
        <v>43</v>
      </c>
      <c r="CJ39" s="7">
        <f>SUM('16ж'!CJ39,'16м'!CJ39)</f>
        <v>69</v>
      </c>
      <c r="CK39" s="7">
        <f>SUM('16ж'!CK39,'16м'!CK39)</f>
        <v>57</v>
      </c>
      <c r="CL39" s="7">
        <f>SUM('16ж'!CL39,'16м'!CL39)</f>
        <v>15</v>
      </c>
      <c r="CM39" s="7">
        <f>SUM('16ж'!CM39,'16м'!CM39)</f>
        <v>12</v>
      </c>
      <c r="CN39" s="7">
        <f>SUM('16ж'!CN39,'16м'!CN39)</f>
        <v>10</v>
      </c>
      <c r="CO39" s="7">
        <f>SUM('16ж'!CO39,'16м'!CO39)</f>
        <v>27</v>
      </c>
      <c r="CP39" s="7">
        <f>SUM('16ж'!CP39,'16м'!CP39)</f>
        <v>39</v>
      </c>
      <c r="CQ39" s="7">
        <f>SUM('16ж'!CQ39,'16м'!CQ39)</f>
        <v>5</v>
      </c>
      <c r="CR39" s="7">
        <f>SUM('16ж'!CR39,'16м'!CR39)</f>
        <v>8</v>
      </c>
      <c r="CS39" s="7">
        <f>SUM('16ж'!CS39,'16м'!CS39)</f>
        <v>0</v>
      </c>
      <c r="CT39" s="7">
        <f>SUM('16ж'!CT39,'16м'!CT39)</f>
        <v>0</v>
      </c>
      <c r="CU39" s="7">
        <f>SUM('16ж'!CU39,'16м'!CU39)</f>
        <v>0</v>
      </c>
      <c r="CV39" s="7">
        <f>SUM('16ж'!CV39,'16м'!CV39)</f>
        <v>0</v>
      </c>
      <c r="CW39" s="7">
        <f>SUM('16ж'!CW39,'16м'!CW39)</f>
        <v>1</v>
      </c>
      <c r="CX39" s="7">
        <f>SUM('16ж'!CX39,'16м'!CX39)</f>
        <v>0</v>
      </c>
      <c r="CY39" s="7">
        <f>SUM('16ж'!CY39,'16м'!CY39)</f>
        <v>1</v>
      </c>
      <c r="DC39" s="7">
        <f>SUM('16ж'!DC39,'16м'!DC39)</f>
        <v>5156</v>
      </c>
      <c r="DD39" s="7">
        <f>SUM('16ж'!DD39,'16м'!DD39)</f>
        <v>13370</v>
      </c>
      <c r="DE39" s="18">
        <f>SUM('16ж'!DE39,'16м'!DE39)</f>
        <v>5811</v>
      </c>
    </row>
    <row r="40" spans="1:109" ht="20.25" customHeight="1">
      <c r="A40" s="87" t="s">
        <v>34</v>
      </c>
      <c r="B40" s="7">
        <f t="shared" si="12"/>
        <v>10684</v>
      </c>
      <c r="C40" s="7">
        <f>SUM('16ж'!C40,'16м'!C40)</f>
        <v>192</v>
      </c>
      <c r="D40" s="7">
        <f>SUM('16ж'!D40,'16м'!D40)</f>
        <v>229</v>
      </c>
      <c r="E40" s="7">
        <f>SUM('16ж'!E40,'16м'!E40)</f>
        <v>203</v>
      </c>
      <c r="F40" s="7">
        <f>SUM('16ж'!F40,'16м'!F40)</f>
        <v>235</v>
      </c>
      <c r="G40" s="7">
        <f>SUM('16ж'!G40,'16м'!G40)</f>
        <v>216</v>
      </c>
      <c r="H40" s="7">
        <f>SUM('16ж'!H40,'16м'!H40)</f>
        <v>191</v>
      </c>
      <c r="I40" s="7">
        <f>SUM('16ж'!I40,'16м'!I40)</f>
        <v>155</v>
      </c>
      <c r="J40" s="7">
        <f>SUM('16ж'!J40,'16м'!J40)</f>
        <v>138</v>
      </c>
      <c r="K40" s="7">
        <f>SUM('16ж'!K40,'16м'!K40)</f>
        <v>164</v>
      </c>
      <c r="L40" s="7">
        <f>SUM('16ж'!L40,'16м'!L40)</f>
        <v>134</v>
      </c>
      <c r="M40" s="7">
        <f>SUM('16ж'!M40,'16м'!M40)</f>
        <v>110</v>
      </c>
      <c r="N40" s="7">
        <f>SUM('16ж'!N40,'16м'!N40)</f>
        <v>132</v>
      </c>
      <c r="O40" s="7">
        <f>SUM('16ж'!O40,'16м'!O40)</f>
        <v>143</v>
      </c>
      <c r="P40" s="7">
        <f>SUM('16ж'!P40,'16м'!P40)</f>
        <v>123</v>
      </c>
      <c r="Q40" s="7">
        <f>SUM('16ж'!Q40,'16м'!Q40)</f>
        <v>159</v>
      </c>
      <c r="R40" s="7">
        <f>SUM('16ж'!R40,'16м'!R40)</f>
        <v>122</v>
      </c>
      <c r="S40" s="7">
        <f>SUM('16ж'!S40,'16м'!S40)</f>
        <v>108</v>
      </c>
      <c r="T40" s="7">
        <f>SUM('16ж'!T40,'16м'!T40)</f>
        <v>110</v>
      </c>
      <c r="U40" s="7">
        <f>SUM('16ж'!U40,'16м'!U40)</f>
        <v>69</v>
      </c>
      <c r="V40" s="7">
        <f>SUM('16ж'!V40,'16м'!V40)</f>
        <v>95</v>
      </c>
      <c r="W40" s="7">
        <f>SUM('16ж'!W40,'16м'!W40)</f>
        <v>109</v>
      </c>
      <c r="X40" s="7">
        <f>SUM('16ж'!X40,'16м'!X40)</f>
        <v>89</v>
      </c>
      <c r="Y40" s="7">
        <f>SUM('16ж'!Y40,'16м'!Y40)</f>
        <v>83</v>
      </c>
      <c r="Z40" s="7">
        <f>SUM('16ж'!Z40,'16м'!Z40)</f>
        <v>35</v>
      </c>
      <c r="AA40" s="7">
        <f>SUM('16ж'!AA40,'16м'!AA40)</f>
        <v>59</v>
      </c>
      <c r="AB40" s="7">
        <f>SUM('16ж'!AB40,'16м'!AB40)</f>
        <v>57</v>
      </c>
      <c r="AC40" s="7">
        <f>SUM('16ж'!AC40,'16м'!AC40)</f>
        <v>89</v>
      </c>
      <c r="AD40" s="7">
        <f>SUM('16ж'!AD40,'16м'!AD40)</f>
        <v>83</v>
      </c>
      <c r="AE40" s="7">
        <f>SUM('16ж'!AE40,'16м'!AE40)</f>
        <v>92</v>
      </c>
      <c r="AF40" s="7">
        <f>SUM('16ж'!AF40,'16м'!AF40)</f>
        <v>107</v>
      </c>
      <c r="AG40" s="7">
        <f>SUM('16ж'!AG40,'16м'!AG40)</f>
        <v>143</v>
      </c>
      <c r="AH40" s="7">
        <f>SUM('16ж'!AH40,'16м'!AH40)</f>
        <v>74</v>
      </c>
      <c r="AI40" s="7">
        <f>SUM('16ж'!AI40,'16м'!AI40)</f>
        <v>109</v>
      </c>
      <c r="AJ40" s="7">
        <f>SUM('16ж'!AJ40,'16м'!AJ40)</f>
        <v>115</v>
      </c>
      <c r="AK40" s="7">
        <f>SUM('16ж'!AK40,'16м'!AK40)</f>
        <v>121</v>
      </c>
      <c r="AL40" s="7">
        <f>SUM('16ж'!AL40,'16м'!AL40)</f>
        <v>120</v>
      </c>
      <c r="AM40" s="7">
        <f>SUM('16ж'!AM40,'16м'!AM40)</f>
        <v>131</v>
      </c>
      <c r="AN40" s="7">
        <f>SUM('16ж'!AN40,'16м'!AN40)</f>
        <v>116</v>
      </c>
      <c r="AO40" s="7">
        <f>SUM('16ж'!AO40,'16м'!AO40)</f>
        <v>132</v>
      </c>
      <c r="AP40" s="7">
        <f>SUM('16ж'!AP40,'16м'!AP40)</f>
        <v>131</v>
      </c>
      <c r="AQ40" s="7">
        <f>SUM('16ж'!AQ40,'16м'!AQ40)</f>
        <v>136</v>
      </c>
      <c r="AR40" s="7">
        <f>SUM('16ж'!AR40,'16м'!AR40)</f>
        <v>152</v>
      </c>
      <c r="AS40" s="7">
        <f>SUM('16ж'!AS40,'16м'!AS40)</f>
        <v>128</v>
      </c>
      <c r="AT40" s="7">
        <f>SUM('16ж'!AT40,'16м'!AT40)</f>
        <v>142</v>
      </c>
      <c r="AU40" s="7">
        <f>SUM('16ж'!AU40,'16м'!AU40)</f>
        <v>125</v>
      </c>
      <c r="AV40" s="7">
        <f>SUM('16ж'!AV40,'16м'!AV40)</f>
        <v>172</v>
      </c>
      <c r="AW40" s="7">
        <f>SUM('16ж'!AW40,'16м'!AW40)</f>
        <v>110</v>
      </c>
      <c r="AX40" s="7">
        <f>SUM('16ж'!AX40,'16м'!AX40)</f>
        <v>177</v>
      </c>
      <c r="AY40" s="7">
        <f>SUM('16ж'!AY40,'16м'!AY40)</f>
        <v>184</v>
      </c>
      <c r="AZ40" s="7">
        <f>SUM('16ж'!AZ40,'16м'!AZ40)</f>
        <v>158</v>
      </c>
      <c r="BA40" s="7">
        <f>SUM('16ж'!BA40,'16м'!BA40)</f>
        <v>168</v>
      </c>
      <c r="BB40" s="7">
        <f>SUM('16ж'!BB40,'16м'!BB40)</f>
        <v>211</v>
      </c>
      <c r="BC40" s="7">
        <f>SUM('16ж'!BC40,'16м'!BC40)</f>
        <v>213</v>
      </c>
      <c r="BD40" s="7">
        <f>SUM('16ж'!BD40,'16м'!BD40)</f>
        <v>205</v>
      </c>
      <c r="BE40" s="7">
        <f>SUM('16ж'!BE40,'16м'!BE40)</f>
        <v>272</v>
      </c>
      <c r="BF40" s="7">
        <f>SUM('16ж'!BF40,'16м'!BF40)</f>
        <v>264</v>
      </c>
      <c r="BG40" s="7">
        <f>SUM('16ж'!BG40,'16м'!BG40)</f>
        <v>265</v>
      </c>
      <c r="BH40" s="7">
        <f>SUM('16ж'!BH40,'16м'!BH40)</f>
        <v>224</v>
      </c>
      <c r="BI40" s="7">
        <f>SUM('16ж'!BI40,'16м'!BI40)</f>
        <v>233</v>
      </c>
      <c r="BJ40" s="7">
        <f>SUM('16ж'!BJ40,'16м'!BJ40)</f>
        <v>153</v>
      </c>
      <c r="BK40" s="7">
        <f>SUM('16ж'!BK40,'16м'!BK40)</f>
        <v>178</v>
      </c>
      <c r="BL40" s="7">
        <f>SUM('16ж'!BL40,'16м'!BL40)</f>
        <v>198</v>
      </c>
      <c r="BM40" s="7">
        <f>SUM('16ж'!BM40,'16м'!BM40)</f>
        <v>137</v>
      </c>
      <c r="BN40" s="7">
        <f>SUM('16ж'!BN40,'16м'!BN40)</f>
        <v>151</v>
      </c>
      <c r="BO40" s="7">
        <f>SUM('16ж'!BO40,'16м'!BO40)</f>
        <v>126</v>
      </c>
      <c r="BP40" s="7">
        <f>SUM('16ж'!BP40,'16м'!BP40)</f>
        <v>160</v>
      </c>
      <c r="BQ40" s="7">
        <f>SUM('16ж'!BQ40,'16м'!BQ40)</f>
        <v>124</v>
      </c>
      <c r="BR40" s="7">
        <f>SUM('16ж'!BR40,'16м'!BR40)</f>
        <v>70</v>
      </c>
      <c r="BS40" s="7">
        <f>SUM('16ж'!BS40,'16м'!BS40)</f>
        <v>92</v>
      </c>
      <c r="BT40" s="7">
        <f>SUM('16ж'!BT40,'16м'!BT40)</f>
        <v>66</v>
      </c>
      <c r="BU40" s="7">
        <f>SUM('16ж'!BU40,'16м'!BU40)</f>
        <v>34</v>
      </c>
      <c r="BV40" s="7">
        <f>SUM('16ж'!BV40,'16м'!BV40)</f>
        <v>27</v>
      </c>
      <c r="BW40" s="7">
        <f>SUM('16ж'!BW40,'16м'!BW40)</f>
        <v>15</v>
      </c>
      <c r="BX40" s="7">
        <f>SUM('16ж'!BX40,'16м'!BX40)</f>
        <v>25</v>
      </c>
      <c r="BY40" s="7">
        <f>SUM('16ж'!BY40,'16м'!BY40)</f>
        <v>53</v>
      </c>
      <c r="BZ40" s="7">
        <f>SUM('16ж'!BZ40,'16м'!BZ40)</f>
        <v>37</v>
      </c>
      <c r="CA40" s="7">
        <f>SUM('16ж'!CA40,'16м'!CA40)</f>
        <v>67</v>
      </c>
      <c r="CB40" s="7">
        <f>SUM('16ж'!CB40,'16м'!CB40)</f>
        <v>43</v>
      </c>
      <c r="CC40" s="7">
        <f>SUM('16ж'!CC40,'16м'!CC40)</f>
        <v>34</v>
      </c>
      <c r="CD40" s="7">
        <f>SUM('16ж'!CD40,'16м'!CD40)</f>
        <v>45</v>
      </c>
      <c r="CE40" s="7">
        <f>SUM('16ж'!CE40,'16м'!CE40)</f>
        <v>41</v>
      </c>
      <c r="CF40" s="7">
        <f>SUM('16ж'!CF40,'16м'!CF40)</f>
        <v>32</v>
      </c>
      <c r="CG40" s="7">
        <f>SUM('16ж'!CG40,'16м'!CG40)</f>
        <v>23</v>
      </c>
      <c r="CH40" s="7">
        <f>SUM('16ж'!CH40,'16м'!CH40)</f>
        <v>48</v>
      </c>
      <c r="CI40" s="7">
        <f>SUM('16ж'!CI40,'16м'!CI40)</f>
        <v>30</v>
      </c>
      <c r="CJ40" s="7">
        <f>SUM('16ж'!CJ40,'16м'!CJ40)</f>
        <v>45</v>
      </c>
      <c r="CK40" s="7">
        <f>SUM('16ж'!CK40,'16м'!CK40)</f>
        <v>7</v>
      </c>
      <c r="CL40" s="7">
        <f>SUM('16ж'!CL40,'16м'!CL40)</f>
        <v>19</v>
      </c>
      <c r="CM40" s="7">
        <f>SUM('16ж'!CM40,'16м'!CM40)</f>
        <v>15</v>
      </c>
      <c r="CN40" s="7">
        <f>SUM('16ж'!CN40,'16м'!CN40)</f>
        <v>1</v>
      </c>
      <c r="CO40" s="7">
        <f>SUM('16ж'!CO40,'16м'!CO40)</f>
        <v>15</v>
      </c>
      <c r="CP40" s="7">
        <f>SUM('16ж'!CP40,'16м'!CP40)</f>
        <v>0</v>
      </c>
      <c r="CQ40" s="7">
        <f>SUM('16ж'!CQ40,'16м'!CQ40)</f>
        <v>4</v>
      </c>
      <c r="CR40" s="7">
        <f>SUM('16ж'!CR40,'16м'!CR40)</f>
        <v>4</v>
      </c>
      <c r="CS40" s="7">
        <f>SUM('16ж'!CS40,'16м'!CS40)</f>
        <v>1</v>
      </c>
      <c r="CT40" s="7">
        <f>SUM('16ж'!CT40,'16м'!CT40)</f>
        <v>1</v>
      </c>
      <c r="CU40" s="7">
        <f>SUM('16ж'!CU40,'16м'!CU40)</f>
        <v>0</v>
      </c>
      <c r="CV40" s="7">
        <f>SUM('16ж'!CV40,'16м'!CV40)</f>
        <v>0</v>
      </c>
      <c r="CW40" s="7">
        <f>SUM('16ж'!CW40,'16м'!CW40)</f>
        <v>1</v>
      </c>
      <c r="CX40" s="7">
        <f>SUM('16ж'!CX40,'16м'!CX40)</f>
        <v>0</v>
      </c>
      <c r="CY40" s="7">
        <f>SUM('16ж'!CY40,'16м'!CY40)</f>
        <v>0</v>
      </c>
      <c r="DC40" s="7">
        <f>SUM('16ж'!DC40,'16м'!DC40)</f>
        <v>2646</v>
      </c>
      <c r="DD40" s="7">
        <f>SUM('16ж'!DD40,'16м'!DD40)</f>
        <v>5471</v>
      </c>
      <c r="DE40" s="18">
        <f>SUM('16ж'!DE40,'16м'!DE40)</f>
        <v>2567</v>
      </c>
    </row>
    <row r="41" spans="1:109" ht="20.25" customHeight="1">
      <c r="A41" s="87" t="s">
        <v>35</v>
      </c>
      <c r="B41" s="7">
        <f t="shared" si="12"/>
        <v>12623</v>
      </c>
      <c r="C41" s="7">
        <f>SUM('16ж'!C41,'16м'!C41)</f>
        <v>204</v>
      </c>
      <c r="D41" s="7">
        <f>SUM('16ж'!D41,'16м'!D41)</f>
        <v>220</v>
      </c>
      <c r="E41" s="7">
        <f>SUM('16ж'!E41,'16м'!E41)</f>
        <v>234</v>
      </c>
      <c r="F41" s="7">
        <f>SUM('16ж'!F41,'16м'!F41)</f>
        <v>215</v>
      </c>
      <c r="G41" s="7">
        <f>SUM('16ж'!G41,'16м'!G41)</f>
        <v>214</v>
      </c>
      <c r="H41" s="7">
        <f>SUM('16ж'!H41,'16м'!H41)</f>
        <v>185</v>
      </c>
      <c r="I41" s="7">
        <f>SUM('16ж'!I41,'16м'!I41)</f>
        <v>200</v>
      </c>
      <c r="J41" s="7">
        <f>SUM('16ж'!J41,'16м'!J41)</f>
        <v>205</v>
      </c>
      <c r="K41" s="7">
        <f>SUM('16ж'!K41,'16м'!K41)</f>
        <v>171</v>
      </c>
      <c r="L41" s="7">
        <f>SUM('16ж'!L41,'16м'!L41)</f>
        <v>149</v>
      </c>
      <c r="M41" s="7">
        <f>SUM('16ж'!M41,'16м'!M41)</f>
        <v>138</v>
      </c>
      <c r="N41" s="7">
        <f>SUM('16ж'!N41,'16м'!N41)</f>
        <v>137</v>
      </c>
      <c r="O41" s="7">
        <f>SUM('16ж'!O41,'16м'!O41)</f>
        <v>164</v>
      </c>
      <c r="P41" s="7">
        <f>SUM('16ж'!P41,'16м'!P41)</f>
        <v>152</v>
      </c>
      <c r="Q41" s="7">
        <f>SUM('16ж'!Q41,'16м'!Q41)</f>
        <v>164</v>
      </c>
      <c r="R41" s="7">
        <f>SUM('16ж'!R41,'16м'!R41)</f>
        <v>152</v>
      </c>
      <c r="S41" s="7">
        <f>SUM('16ж'!S41,'16м'!S41)</f>
        <v>144</v>
      </c>
      <c r="T41" s="7">
        <f>SUM('16ж'!T41,'16м'!T41)</f>
        <v>124</v>
      </c>
      <c r="U41" s="7">
        <f>SUM('16ж'!U41,'16м'!U41)</f>
        <v>84</v>
      </c>
      <c r="V41" s="7">
        <f>SUM('16ж'!V41,'16м'!V41)</f>
        <v>103</v>
      </c>
      <c r="W41" s="7">
        <f>SUM('16ж'!W41,'16м'!W41)</f>
        <v>106</v>
      </c>
      <c r="X41" s="7">
        <f>SUM('16ж'!X41,'16м'!X41)</f>
        <v>91</v>
      </c>
      <c r="Y41" s="7">
        <f>SUM('16ж'!Y41,'16м'!Y41)</f>
        <v>79</v>
      </c>
      <c r="Z41" s="7">
        <f>SUM('16ж'!Z41,'16м'!Z41)</f>
        <v>66</v>
      </c>
      <c r="AA41" s="7">
        <f>SUM('16ж'!AA41,'16м'!AA41)</f>
        <v>106</v>
      </c>
      <c r="AB41" s="7">
        <f>SUM('16ж'!AB41,'16м'!AB41)</f>
        <v>104</v>
      </c>
      <c r="AC41" s="7">
        <f>SUM('16ж'!AC41,'16м'!AC41)</f>
        <v>129</v>
      </c>
      <c r="AD41" s="7">
        <f>SUM('16ж'!AD41,'16м'!AD41)</f>
        <v>125</v>
      </c>
      <c r="AE41" s="7">
        <f>SUM('16ж'!AE41,'16м'!AE41)</f>
        <v>128</v>
      </c>
      <c r="AF41" s="7">
        <f>SUM('16ж'!AF41,'16м'!AF41)</f>
        <v>142</v>
      </c>
      <c r="AG41" s="7">
        <f>SUM('16ж'!AG41,'16м'!AG41)</f>
        <v>130</v>
      </c>
      <c r="AH41" s="7">
        <f>SUM('16ж'!AH41,'16м'!AH41)</f>
        <v>115</v>
      </c>
      <c r="AI41" s="7">
        <f>SUM('16ж'!AI41,'16м'!AI41)</f>
        <v>126</v>
      </c>
      <c r="AJ41" s="7">
        <f>SUM('16ж'!AJ41,'16м'!AJ41)</f>
        <v>127</v>
      </c>
      <c r="AK41" s="7">
        <f>SUM('16ж'!AK41,'16м'!AK41)</f>
        <v>162</v>
      </c>
      <c r="AL41" s="7">
        <f>SUM('16ж'!AL41,'16м'!AL41)</f>
        <v>165</v>
      </c>
      <c r="AM41" s="7">
        <f>SUM('16ж'!AM41,'16м'!AM41)</f>
        <v>155</v>
      </c>
      <c r="AN41" s="7">
        <f>SUM('16ж'!AN41,'16м'!AN41)</f>
        <v>155</v>
      </c>
      <c r="AO41" s="7">
        <f>SUM('16ж'!AO41,'16м'!AO41)</f>
        <v>164</v>
      </c>
      <c r="AP41" s="7">
        <f>SUM('16ж'!AP41,'16м'!AP41)</f>
        <v>180</v>
      </c>
      <c r="AQ41" s="7">
        <f>SUM('16ж'!AQ41,'16м'!AQ41)</f>
        <v>148</v>
      </c>
      <c r="AR41" s="7">
        <f>SUM('16ж'!AR41,'16м'!AR41)</f>
        <v>163</v>
      </c>
      <c r="AS41" s="7">
        <f>SUM('16ж'!AS41,'16м'!AS41)</f>
        <v>159</v>
      </c>
      <c r="AT41" s="7">
        <f>SUM('16ж'!AT41,'16м'!AT41)</f>
        <v>167</v>
      </c>
      <c r="AU41" s="7">
        <f>SUM('16ж'!AU41,'16м'!AU41)</f>
        <v>171</v>
      </c>
      <c r="AV41" s="7">
        <f>SUM('16ж'!AV41,'16м'!AV41)</f>
        <v>161</v>
      </c>
      <c r="AW41" s="7">
        <f>SUM('16ж'!AW41,'16м'!AW41)</f>
        <v>177</v>
      </c>
      <c r="AX41" s="7">
        <f>SUM('16ж'!AX41,'16м'!AX41)</f>
        <v>156</v>
      </c>
      <c r="AY41" s="7">
        <f>SUM('16ж'!AY41,'16м'!AY41)</f>
        <v>181</v>
      </c>
      <c r="AZ41" s="7">
        <f>SUM('16ж'!AZ41,'16м'!AZ41)</f>
        <v>181</v>
      </c>
      <c r="BA41" s="7">
        <f>SUM('16ж'!BA41,'16м'!BA41)</f>
        <v>191</v>
      </c>
      <c r="BB41" s="7">
        <f>SUM('16ж'!BB41,'16м'!BB41)</f>
        <v>191</v>
      </c>
      <c r="BC41" s="7">
        <f>SUM('16ж'!BC41,'16м'!BC41)</f>
        <v>247</v>
      </c>
      <c r="BD41" s="7">
        <f>SUM('16ж'!BD41,'16м'!BD41)</f>
        <v>242</v>
      </c>
      <c r="BE41" s="7">
        <f>SUM('16ж'!BE41,'16м'!BE41)</f>
        <v>238</v>
      </c>
      <c r="BF41" s="7">
        <f>SUM('16ж'!BF41,'16м'!BF41)</f>
        <v>278</v>
      </c>
      <c r="BG41" s="7">
        <f>SUM('16ж'!BG41,'16м'!BG41)</f>
        <v>290</v>
      </c>
      <c r="BH41" s="7">
        <f>SUM('16ж'!BH41,'16м'!BH41)</f>
        <v>247</v>
      </c>
      <c r="BI41" s="7">
        <f>SUM('16ж'!BI41,'16м'!BI41)</f>
        <v>254</v>
      </c>
      <c r="BJ41" s="7">
        <f>SUM('16ж'!BJ41,'16м'!BJ41)</f>
        <v>233</v>
      </c>
      <c r="BK41" s="7">
        <f>SUM('16ж'!BK41,'16м'!BK41)</f>
        <v>206</v>
      </c>
      <c r="BL41" s="7">
        <f>SUM('16ж'!BL41,'16м'!BL41)</f>
        <v>258</v>
      </c>
      <c r="BM41" s="7">
        <f>SUM('16ж'!BM41,'16м'!BM41)</f>
        <v>162</v>
      </c>
      <c r="BN41" s="7">
        <f>SUM('16ж'!BN41,'16м'!BN41)</f>
        <v>195</v>
      </c>
      <c r="BO41" s="7">
        <f>SUM('16ж'!BO41,'16м'!BO41)</f>
        <v>143</v>
      </c>
      <c r="BP41" s="7">
        <f>SUM('16ж'!BP41,'16м'!BP41)</f>
        <v>168</v>
      </c>
      <c r="BQ41" s="7">
        <f>SUM('16ж'!BQ41,'16м'!BQ41)</f>
        <v>145</v>
      </c>
      <c r="BR41" s="7">
        <f>SUM('16ж'!BR41,'16м'!BR41)</f>
        <v>105</v>
      </c>
      <c r="BS41" s="7">
        <f>SUM('16ж'!BS41,'16м'!BS41)</f>
        <v>98</v>
      </c>
      <c r="BT41" s="7">
        <f>SUM('16ж'!BT41,'16м'!BT41)</f>
        <v>62</v>
      </c>
      <c r="BU41" s="7">
        <f>SUM('16ж'!BU41,'16м'!BU41)</f>
        <v>39</v>
      </c>
      <c r="BV41" s="7">
        <f>SUM('16ж'!BV41,'16м'!BV41)</f>
        <v>52</v>
      </c>
      <c r="BW41" s="7">
        <f>SUM('16ж'!BW41,'16м'!BW41)</f>
        <v>23</v>
      </c>
      <c r="BX41" s="7">
        <f>SUM('16ж'!BX41,'16м'!BX41)</f>
        <v>36</v>
      </c>
      <c r="BY41" s="7">
        <f>SUM('16ж'!BY41,'16м'!BY41)</f>
        <v>74</v>
      </c>
      <c r="BZ41" s="7">
        <f>SUM('16ж'!BZ41,'16м'!BZ41)</f>
        <v>72</v>
      </c>
      <c r="CA41" s="7">
        <f>SUM('16ж'!CA41,'16м'!CA41)</f>
        <v>75</v>
      </c>
      <c r="CB41" s="7">
        <f>SUM('16ж'!CB41,'16м'!CB41)</f>
        <v>77</v>
      </c>
      <c r="CC41" s="7">
        <f>SUM('16ж'!CC41,'16м'!CC41)</f>
        <v>76</v>
      </c>
      <c r="CD41" s="7">
        <f>SUM('16ж'!CD41,'16м'!CD41)</f>
        <v>72</v>
      </c>
      <c r="CE41" s="7">
        <f>SUM('16ж'!CE41,'16м'!CE41)</f>
        <v>73</v>
      </c>
      <c r="CF41" s="7">
        <f>SUM('16ж'!CF41,'16м'!CF41)</f>
        <v>50</v>
      </c>
      <c r="CG41" s="7">
        <f>SUM('16ж'!CG41,'16м'!CG41)</f>
        <v>37</v>
      </c>
      <c r="CH41" s="7">
        <f>SUM('16ж'!CH41,'16м'!CH41)</f>
        <v>43</v>
      </c>
      <c r="CI41" s="7">
        <f>SUM('16ж'!CI41,'16м'!CI41)</f>
        <v>60</v>
      </c>
      <c r="CJ41" s="7">
        <f>SUM('16ж'!CJ41,'16м'!CJ41)</f>
        <v>73</v>
      </c>
      <c r="CK41" s="7">
        <f>SUM('16ж'!CK41,'16м'!CK41)</f>
        <v>32</v>
      </c>
      <c r="CL41" s="7">
        <f>SUM('16ж'!CL41,'16м'!CL41)</f>
        <v>48</v>
      </c>
      <c r="CM41" s="7">
        <f>SUM('16ж'!CM41,'16м'!CM41)</f>
        <v>21</v>
      </c>
      <c r="CN41" s="7">
        <f>SUM('16ж'!CN41,'16м'!CN41)</f>
        <v>5</v>
      </c>
      <c r="CO41" s="7">
        <f>SUM('16ж'!CO41,'16м'!CO41)</f>
        <v>9</v>
      </c>
      <c r="CP41" s="7">
        <f>SUM('16ж'!CP41,'16м'!CP41)</f>
        <v>15</v>
      </c>
      <c r="CQ41" s="7">
        <f>SUM('16ж'!CQ41,'16м'!CQ41)</f>
        <v>16</v>
      </c>
      <c r="CR41" s="7">
        <f>SUM('16ж'!CR41,'16м'!CR41)</f>
        <v>7</v>
      </c>
      <c r="CS41" s="7">
        <f>SUM('16ж'!CS41,'16м'!CS41)</f>
        <v>5</v>
      </c>
      <c r="CT41" s="7">
        <f>SUM('16ж'!CT41,'16м'!CT41)</f>
        <v>1</v>
      </c>
      <c r="CU41" s="7">
        <f>SUM('16ж'!CU41,'16м'!CU41)</f>
        <v>0</v>
      </c>
      <c r="CV41" s="7">
        <f>SUM('16ж'!CV41,'16м'!CV41)</f>
        <v>0</v>
      </c>
      <c r="CW41" s="7">
        <f>SUM('16ж'!CW41,'16м'!CW41)</f>
        <v>0</v>
      </c>
      <c r="CX41" s="7">
        <f>SUM('16ж'!CX41,'16м'!CX41)</f>
        <v>0</v>
      </c>
      <c r="CY41" s="7">
        <f>SUM('16ж'!CY41,'16м'!CY41)</f>
        <v>1</v>
      </c>
      <c r="DC41" s="7">
        <f>SUM('16ж'!DC41,'16м'!DC41)</f>
        <v>2904</v>
      </c>
      <c r="DD41" s="7">
        <f>SUM('16ж'!DD41,'16м'!DD41)</f>
        <v>6431</v>
      </c>
      <c r="DE41" s="18">
        <f>SUM('16ж'!DE41,'16м'!DE41)</f>
        <v>3288</v>
      </c>
    </row>
    <row r="42" spans="1:109" ht="20.25" customHeight="1">
      <c r="A42" s="87" t="s">
        <v>36</v>
      </c>
      <c r="B42" s="7">
        <f>SUM(C42:CY42)</f>
        <v>38036</v>
      </c>
      <c r="C42" s="7">
        <f>SUM('16ж'!C42,'16м'!C42)</f>
        <v>641</v>
      </c>
      <c r="D42" s="7">
        <f>SUM('16ж'!D42,'16м'!D42)</f>
        <v>664</v>
      </c>
      <c r="E42" s="7">
        <f>SUM('16ж'!E42,'16м'!E42)</f>
        <v>636</v>
      </c>
      <c r="F42" s="7">
        <f>SUM('16ж'!F42,'16м'!F42)</f>
        <v>680</v>
      </c>
      <c r="G42" s="7">
        <f>SUM('16ж'!G42,'16м'!G42)</f>
        <v>662</v>
      </c>
      <c r="H42" s="7">
        <f>SUM('16ж'!H42,'16м'!H42)</f>
        <v>580</v>
      </c>
      <c r="I42" s="7">
        <f>SUM('16ж'!I42,'16м'!I42)</f>
        <v>521</v>
      </c>
      <c r="J42" s="7">
        <f>SUM('16ж'!J42,'16м'!J42)</f>
        <v>571</v>
      </c>
      <c r="K42" s="7">
        <f>SUM('16ж'!K42,'16м'!K42)</f>
        <v>632</v>
      </c>
      <c r="L42" s="7">
        <f>SUM('16ж'!L42,'16м'!L42)</f>
        <v>478</v>
      </c>
      <c r="M42" s="7">
        <f>SUM('16ж'!M42,'16м'!M42)</f>
        <v>462</v>
      </c>
      <c r="N42" s="7">
        <f>SUM('16ж'!N42,'16м'!N42)</f>
        <v>503</v>
      </c>
      <c r="O42" s="7">
        <f>SUM('16ж'!O42,'16м'!O42)</f>
        <v>488</v>
      </c>
      <c r="P42" s="7">
        <f>SUM('16ж'!P42,'16м'!P42)</f>
        <v>429</v>
      </c>
      <c r="Q42" s="7">
        <f>SUM('16ж'!Q42,'16м'!Q42)</f>
        <v>483</v>
      </c>
      <c r="R42" s="7">
        <f>SUM('16ж'!R42,'16м'!R42)</f>
        <v>457</v>
      </c>
      <c r="S42" s="7">
        <f>SUM('16ж'!S42,'16м'!S42)</f>
        <v>478</v>
      </c>
      <c r="T42" s="7">
        <f>SUM('16ж'!T42,'16м'!T42)</f>
        <v>484</v>
      </c>
      <c r="U42" s="7">
        <f>SUM('16ж'!U42,'16м'!U42)</f>
        <v>345</v>
      </c>
      <c r="V42" s="7">
        <f>SUM('16ж'!V42,'16м'!V42)</f>
        <v>359</v>
      </c>
      <c r="W42" s="7">
        <f>SUM('16ж'!W42,'16м'!W42)</f>
        <v>402</v>
      </c>
      <c r="X42" s="7">
        <f>SUM('16ж'!X42,'16м'!X42)</f>
        <v>397</v>
      </c>
      <c r="Y42" s="7">
        <f>SUM('16ж'!Y42,'16м'!Y42)</f>
        <v>334</v>
      </c>
      <c r="Z42" s="7">
        <f>SUM('16ж'!Z42,'16м'!Z42)</f>
        <v>333</v>
      </c>
      <c r="AA42" s="7">
        <f>SUM('16ж'!AA42,'16м'!AA42)</f>
        <v>377</v>
      </c>
      <c r="AB42" s="7">
        <f>SUM('16ж'!AB42,'16м'!AB42)</f>
        <v>478</v>
      </c>
      <c r="AC42" s="7">
        <f>SUM('16ж'!AC42,'16м'!AC42)</f>
        <v>503</v>
      </c>
      <c r="AD42" s="7">
        <f>SUM('16ж'!AD42,'16м'!AD42)</f>
        <v>562</v>
      </c>
      <c r="AE42" s="7">
        <f>SUM('16ж'!AE42,'16м'!AE42)</f>
        <v>625</v>
      </c>
      <c r="AF42" s="7">
        <f>SUM('16ж'!AF42,'16м'!AF42)</f>
        <v>606</v>
      </c>
      <c r="AG42" s="7">
        <f>SUM('16ж'!AG42,'16м'!AG42)</f>
        <v>578</v>
      </c>
      <c r="AH42" s="7">
        <f>SUM('16ж'!AH42,'16м'!AH42)</f>
        <v>525</v>
      </c>
      <c r="AI42" s="7">
        <f>SUM('16ж'!AI42,'16м'!AI42)</f>
        <v>593</v>
      </c>
      <c r="AJ42" s="7">
        <f>SUM('16ж'!AJ42,'16м'!AJ42)</f>
        <v>525</v>
      </c>
      <c r="AK42" s="7">
        <f>SUM('16ж'!AK42,'16м'!AK42)</f>
        <v>545</v>
      </c>
      <c r="AL42" s="7">
        <f>SUM('16ж'!AL42,'16м'!AL42)</f>
        <v>543</v>
      </c>
      <c r="AM42" s="7">
        <f>SUM('16ж'!AM42,'16м'!AM42)</f>
        <v>536</v>
      </c>
      <c r="AN42" s="7">
        <f>SUM('16ж'!AN42,'16м'!AN42)</f>
        <v>497</v>
      </c>
      <c r="AO42" s="7">
        <f>SUM('16ж'!AO42,'16м'!AO42)</f>
        <v>547</v>
      </c>
      <c r="AP42" s="7">
        <f>SUM('16ж'!AP42,'16м'!AP42)</f>
        <v>549</v>
      </c>
      <c r="AQ42" s="7">
        <f>SUM('16ж'!AQ42,'16м'!AQ42)</f>
        <v>510</v>
      </c>
      <c r="AR42" s="7">
        <f>SUM('16ж'!AR42,'16м'!AR42)</f>
        <v>539</v>
      </c>
      <c r="AS42" s="7">
        <f>SUM('16ж'!AS42,'16м'!AS42)</f>
        <v>519</v>
      </c>
      <c r="AT42" s="7">
        <f>SUM('16ж'!AT42,'16м'!AT42)</f>
        <v>528</v>
      </c>
      <c r="AU42" s="7">
        <f>SUM('16ж'!AU42,'16м'!AU42)</f>
        <v>500</v>
      </c>
      <c r="AV42" s="7">
        <f>SUM('16ж'!AV42,'16м'!AV42)</f>
        <v>442</v>
      </c>
      <c r="AW42" s="7">
        <f>SUM('16ж'!AW42,'16м'!AW42)</f>
        <v>467</v>
      </c>
      <c r="AX42" s="7">
        <f>SUM('16ж'!AX42,'16м'!AX42)</f>
        <v>466</v>
      </c>
      <c r="AY42" s="7">
        <f>SUM('16ж'!AY42,'16м'!AY42)</f>
        <v>487</v>
      </c>
      <c r="AZ42" s="7">
        <f>SUM('16ж'!AZ42,'16м'!AZ42)</f>
        <v>511</v>
      </c>
      <c r="BA42" s="7">
        <f>SUM('16ж'!BA42,'16м'!BA42)</f>
        <v>557</v>
      </c>
      <c r="BB42" s="7">
        <f>SUM('16ж'!BB42,'16м'!BB42)</f>
        <v>604</v>
      </c>
      <c r="BC42" s="7">
        <f>SUM('16ж'!BC42,'16м'!BC42)</f>
        <v>655</v>
      </c>
      <c r="BD42" s="7">
        <f>SUM('16ж'!BD42,'16м'!BD42)</f>
        <v>594</v>
      </c>
      <c r="BE42" s="7">
        <f>SUM('16ж'!BE42,'16м'!BE42)</f>
        <v>688</v>
      </c>
      <c r="BF42" s="7">
        <f>SUM('16ж'!BF42,'16м'!BF42)</f>
        <v>699</v>
      </c>
      <c r="BG42" s="7">
        <f>SUM('16ж'!BG42,'16м'!BG42)</f>
        <v>722</v>
      </c>
      <c r="BH42" s="7">
        <f>SUM('16ж'!BH42,'16м'!BH42)</f>
        <v>636</v>
      </c>
      <c r="BI42" s="7">
        <f>SUM('16ж'!BI42,'16м'!BI42)</f>
        <v>653</v>
      </c>
      <c r="BJ42" s="7">
        <f>SUM('16ж'!BJ42,'16м'!BJ42)</f>
        <v>527</v>
      </c>
      <c r="BK42" s="7">
        <f>SUM('16ж'!BK42,'16м'!BK42)</f>
        <v>607</v>
      </c>
      <c r="BL42" s="7">
        <f>SUM('16ж'!BL42,'16м'!BL42)</f>
        <v>578</v>
      </c>
      <c r="BM42" s="7">
        <f>SUM('16ж'!BM42,'16м'!BM42)</f>
        <v>441</v>
      </c>
      <c r="BN42" s="7">
        <f>SUM('16ж'!BN42,'16м'!BN42)</f>
        <v>441</v>
      </c>
      <c r="BO42" s="7">
        <f>SUM('16ж'!BO42,'16м'!BO42)</f>
        <v>396</v>
      </c>
      <c r="BP42" s="7">
        <f>SUM('16ж'!BP42,'16м'!BP42)</f>
        <v>367</v>
      </c>
      <c r="BQ42" s="7">
        <f>SUM('16ж'!BQ42,'16м'!BQ42)</f>
        <v>389</v>
      </c>
      <c r="BR42" s="7">
        <f>SUM('16ж'!BR42,'16м'!BR42)</f>
        <v>242</v>
      </c>
      <c r="BS42" s="7">
        <f>SUM('16ж'!BS42,'16м'!BS42)</f>
        <v>237</v>
      </c>
      <c r="BT42" s="7">
        <f>SUM('16ж'!BT42,'16м'!BT42)</f>
        <v>196</v>
      </c>
      <c r="BU42" s="7">
        <f>SUM('16ж'!BU42,'16м'!BU42)</f>
        <v>104</v>
      </c>
      <c r="BV42" s="7">
        <f>SUM('16ж'!BV42,'16м'!BV42)</f>
        <v>65</v>
      </c>
      <c r="BW42" s="7">
        <f>SUM('16ж'!BW42,'16м'!BW42)</f>
        <v>58</v>
      </c>
      <c r="BX42" s="7">
        <f>SUM('16ж'!BX42,'16м'!BX42)</f>
        <v>117</v>
      </c>
      <c r="BY42" s="7">
        <f>SUM('16ж'!BY42,'16м'!BY42)</f>
        <v>178</v>
      </c>
      <c r="BZ42" s="7">
        <f>SUM('16ж'!BZ42,'16м'!BZ42)</f>
        <v>170</v>
      </c>
      <c r="CA42" s="7">
        <f>SUM('16ж'!CA42,'16м'!CA42)</f>
        <v>214</v>
      </c>
      <c r="CB42" s="7">
        <f>SUM('16ж'!CB42,'16м'!CB42)</f>
        <v>181</v>
      </c>
      <c r="CC42" s="7">
        <f>SUM('16ж'!CC42,'16м'!CC42)</f>
        <v>153</v>
      </c>
      <c r="CD42" s="7">
        <f>SUM('16ж'!CD42,'16м'!CD42)</f>
        <v>145</v>
      </c>
      <c r="CE42" s="7">
        <f>SUM('16ж'!CE42,'16м'!CE42)</f>
        <v>115</v>
      </c>
      <c r="CF42" s="7">
        <f>SUM('16ж'!CF42,'16м'!CF42)</f>
        <v>78</v>
      </c>
      <c r="CG42" s="7">
        <f>SUM('16ж'!CG42,'16м'!CG42)</f>
        <v>109</v>
      </c>
      <c r="CH42" s="7">
        <f>SUM('16ж'!CH42,'16м'!CH42)</f>
        <v>96</v>
      </c>
      <c r="CI42" s="7">
        <f>SUM('16ж'!CI42,'16м'!CI42)</f>
        <v>86</v>
      </c>
      <c r="CJ42" s="7">
        <f>SUM('16ж'!CJ42,'16м'!CJ42)</f>
        <v>112</v>
      </c>
      <c r="CK42" s="7">
        <f>SUM('16ж'!CK42,'16м'!CK42)</f>
        <v>65</v>
      </c>
      <c r="CL42" s="7">
        <f>SUM('16ж'!CL42,'16м'!CL42)</f>
        <v>53</v>
      </c>
      <c r="CM42" s="7">
        <f>SUM('16ж'!CM42,'16м'!CM42)</f>
        <v>47</v>
      </c>
      <c r="CN42" s="7">
        <f>SUM('16ж'!CN42,'16м'!CN42)</f>
        <v>48</v>
      </c>
      <c r="CO42" s="7">
        <f>SUM('16ж'!CO42,'16м'!CO42)</f>
        <v>27</v>
      </c>
      <c r="CP42" s="7">
        <f>SUM('16ж'!CP42,'16м'!CP42)</f>
        <v>1</v>
      </c>
      <c r="CQ42" s="7">
        <f>SUM('16ж'!CQ42,'16м'!CQ42)</f>
        <v>1</v>
      </c>
      <c r="CR42" s="7">
        <f>SUM('16ж'!CR42,'16м'!CR42)</f>
        <v>0</v>
      </c>
      <c r="CS42" s="7">
        <f>SUM('16ж'!CS42,'16м'!CS42)</f>
        <v>1</v>
      </c>
      <c r="CT42" s="7">
        <f>SUM('16ж'!CT42,'16м'!CT42)</f>
        <v>4</v>
      </c>
      <c r="CU42" s="7">
        <f>SUM('16ж'!CU42,'16м'!CU42)</f>
        <v>0</v>
      </c>
      <c r="CV42" s="7">
        <f>SUM('16ж'!CV42,'16м'!CV42)</f>
        <v>1</v>
      </c>
      <c r="CW42" s="7">
        <f>SUM('16ж'!CW42,'16м'!CW42)</f>
        <v>0</v>
      </c>
      <c r="CX42" s="7">
        <f>SUM('16ж'!CX42,'16м'!CX42)</f>
        <v>0</v>
      </c>
      <c r="CY42" s="7">
        <f>SUM('16ж'!CY42,'16м'!CY42)</f>
        <v>1</v>
      </c>
      <c r="DC42" s="7">
        <f>SUM('16ж'!DC42,'16м'!DC42)</f>
        <v>8887</v>
      </c>
      <c r="DD42" s="7">
        <f>SUM('16ж'!DD42,'16м'!DD42)</f>
        <v>21311</v>
      </c>
      <c r="DE42" s="18">
        <f>SUM('16ж'!DE42,'16м'!DE42)</f>
        <v>7838</v>
      </c>
    </row>
    <row r="43" spans="1:109" ht="20.25" customHeight="1">
      <c r="A43" s="87" t="s">
        <v>37</v>
      </c>
      <c r="B43" s="7">
        <f>SUM(C43:CY43)</f>
        <v>18756</v>
      </c>
      <c r="C43" s="7">
        <f>SUM('16ж'!C43,'16м'!C43)</f>
        <v>295</v>
      </c>
      <c r="D43" s="7">
        <f>SUM('16ж'!D43,'16м'!D43)</f>
        <v>366</v>
      </c>
      <c r="E43" s="7">
        <f>SUM('16ж'!E43,'16м'!E43)</f>
        <v>326</v>
      </c>
      <c r="F43" s="7">
        <f>SUM('16ж'!F43,'16м'!F43)</f>
        <v>354</v>
      </c>
      <c r="G43" s="7">
        <f>SUM('16ж'!G43,'16м'!G43)</f>
        <v>356</v>
      </c>
      <c r="H43" s="7">
        <f>SUM('16ж'!H43,'16м'!H43)</f>
        <v>292</v>
      </c>
      <c r="I43" s="7">
        <f>SUM('16ж'!I43,'16м'!I43)</f>
        <v>268</v>
      </c>
      <c r="J43" s="7">
        <f>SUM('16ж'!J43,'16м'!J43)</f>
        <v>298</v>
      </c>
      <c r="K43" s="7">
        <f>SUM('16ж'!K43,'16м'!K43)</f>
        <v>239</v>
      </c>
      <c r="L43" s="7">
        <f>SUM('16ж'!L43,'16м'!L43)</f>
        <v>225</v>
      </c>
      <c r="M43" s="7">
        <f>SUM('16ж'!M43,'16м'!M43)</f>
        <v>246</v>
      </c>
      <c r="N43" s="7">
        <f>SUM('16ж'!N43,'16м'!N43)</f>
        <v>245</v>
      </c>
      <c r="O43" s="7">
        <f>SUM('16ж'!O43,'16м'!O43)</f>
        <v>227</v>
      </c>
      <c r="P43" s="7">
        <f>SUM('16ж'!P43,'16м'!P43)</f>
        <v>243</v>
      </c>
      <c r="Q43" s="7">
        <f>SUM('16ж'!Q43,'16м'!Q43)</f>
        <v>261</v>
      </c>
      <c r="R43" s="7">
        <f>SUM('16ж'!R43,'16м'!R43)</f>
        <v>252</v>
      </c>
      <c r="S43" s="7">
        <f>SUM('16ж'!S43,'16м'!S43)</f>
        <v>185</v>
      </c>
      <c r="T43" s="7">
        <f>SUM('16ж'!T43,'16м'!T43)</f>
        <v>145</v>
      </c>
      <c r="U43" s="7">
        <f>SUM('16ж'!U43,'16м'!U43)</f>
        <v>146</v>
      </c>
      <c r="V43" s="7">
        <f>SUM('16ж'!V43,'16м'!V43)</f>
        <v>170</v>
      </c>
      <c r="W43" s="7">
        <f>SUM('16ж'!W43,'16м'!W43)</f>
        <v>192</v>
      </c>
      <c r="X43" s="7">
        <f>SUM('16ж'!X43,'16м'!X43)</f>
        <v>183</v>
      </c>
      <c r="Y43" s="7">
        <f>SUM('16ж'!Y43,'16м'!Y43)</f>
        <v>129</v>
      </c>
      <c r="Z43" s="7">
        <f>SUM('16ж'!Z43,'16м'!Z43)</f>
        <v>118</v>
      </c>
      <c r="AA43" s="7">
        <f>SUM('16ж'!AA43,'16м'!AA43)</f>
        <v>154</v>
      </c>
      <c r="AB43" s="7">
        <f>SUM('16ж'!AB43,'16м'!AB43)</f>
        <v>189</v>
      </c>
      <c r="AC43" s="7">
        <f>SUM('16ж'!AC43,'16м'!AC43)</f>
        <v>217</v>
      </c>
      <c r="AD43" s="7">
        <f>SUM('16ж'!AD43,'16м'!AD43)</f>
        <v>238</v>
      </c>
      <c r="AE43" s="7">
        <f>SUM('16ж'!AE43,'16м'!AE43)</f>
        <v>235</v>
      </c>
      <c r="AF43" s="7">
        <f>SUM('16ж'!AF43,'16м'!AF43)</f>
        <v>265</v>
      </c>
      <c r="AG43" s="7">
        <f>SUM('16ж'!AG43,'16м'!AG43)</f>
        <v>176</v>
      </c>
      <c r="AH43" s="7">
        <f>SUM('16ж'!AH43,'16м'!AH43)</f>
        <v>211</v>
      </c>
      <c r="AI43" s="7">
        <f>SUM('16ж'!AI43,'16м'!AI43)</f>
        <v>257</v>
      </c>
      <c r="AJ43" s="7">
        <f>SUM('16ж'!AJ43,'16м'!AJ43)</f>
        <v>227</v>
      </c>
      <c r="AK43" s="7">
        <f>SUM('16ж'!AK43,'16м'!AK43)</f>
        <v>224</v>
      </c>
      <c r="AL43" s="7">
        <f>SUM('16ж'!AL43,'16м'!AL43)</f>
        <v>242</v>
      </c>
      <c r="AM43" s="7">
        <f>SUM('16ж'!AM43,'16м'!AM43)</f>
        <v>251</v>
      </c>
      <c r="AN43" s="7">
        <f>SUM('16ж'!AN43,'16м'!AN43)</f>
        <v>258</v>
      </c>
      <c r="AO43" s="7">
        <f>SUM('16ж'!AO43,'16м'!AO43)</f>
        <v>267</v>
      </c>
      <c r="AP43" s="7">
        <f>SUM('16ж'!AP43,'16м'!AP43)</f>
        <v>256</v>
      </c>
      <c r="AQ43" s="7">
        <f>SUM('16ж'!AQ43,'16м'!AQ43)</f>
        <v>249</v>
      </c>
      <c r="AR43" s="7">
        <f>SUM('16ж'!AR43,'16м'!AR43)</f>
        <v>278</v>
      </c>
      <c r="AS43" s="7">
        <f>SUM('16ж'!AS43,'16м'!AS43)</f>
        <v>280</v>
      </c>
      <c r="AT43" s="7">
        <f>SUM('16ж'!AT43,'16м'!AT43)</f>
        <v>250</v>
      </c>
      <c r="AU43" s="7">
        <f>SUM('16ж'!AU43,'16м'!AU43)</f>
        <v>235</v>
      </c>
      <c r="AV43" s="7">
        <f>SUM('16ж'!AV43,'16м'!AV43)</f>
        <v>239</v>
      </c>
      <c r="AW43" s="7">
        <f>SUM('16ж'!AW43,'16м'!AW43)</f>
        <v>255</v>
      </c>
      <c r="AX43" s="7">
        <f>SUM('16ж'!AX43,'16м'!AX43)</f>
        <v>241</v>
      </c>
      <c r="AY43" s="7">
        <f>SUM('16ж'!AY43,'16м'!AY43)</f>
        <v>287</v>
      </c>
      <c r="AZ43" s="7">
        <f>SUM('16ж'!AZ43,'16м'!AZ43)</f>
        <v>339</v>
      </c>
      <c r="BA43" s="7">
        <f>SUM('16ж'!BA43,'16м'!BA43)</f>
        <v>312</v>
      </c>
      <c r="BB43" s="7">
        <f>SUM('16ж'!BB43,'16м'!BB43)</f>
        <v>315</v>
      </c>
      <c r="BC43" s="7">
        <f>SUM('16ж'!BC43,'16м'!BC43)</f>
        <v>372</v>
      </c>
      <c r="BD43" s="7">
        <f>SUM('16ж'!BD43,'16м'!BD43)</f>
        <v>350</v>
      </c>
      <c r="BE43" s="7">
        <f>SUM('16ж'!BE43,'16м'!BE43)</f>
        <v>390</v>
      </c>
      <c r="BF43" s="7">
        <f>SUM('16ж'!BF43,'16м'!BF43)</f>
        <v>363</v>
      </c>
      <c r="BG43" s="7">
        <f>SUM('16ж'!BG43,'16м'!BG43)</f>
        <v>365</v>
      </c>
      <c r="BH43" s="7">
        <f>SUM('16ж'!BH43,'16м'!BH43)</f>
        <v>343</v>
      </c>
      <c r="BI43" s="7">
        <f>SUM('16ж'!BI43,'16м'!BI43)</f>
        <v>298</v>
      </c>
      <c r="BJ43" s="7">
        <f>SUM('16ж'!BJ43,'16м'!BJ43)</f>
        <v>266</v>
      </c>
      <c r="BK43" s="7">
        <f>SUM('16ж'!BK43,'16м'!BK43)</f>
        <v>298</v>
      </c>
      <c r="BL43" s="7">
        <f>SUM('16ж'!BL43,'16м'!BL43)</f>
        <v>290</v>
      </c>
      <c r="BM43" s="7">
        <f>SUM('16ж'!BM43,'16м'!BM43)</f>
        <v>227</v>
      </c>
      <c r="BN43" s="7">
        <f>SUM('16ж'!BN43,'16м'!BN43)</f>
        <v>190</v>
      </c>
      <c r="BO43" s="7">
        <f>SUM('16ж'!BO43,'16м'!BO43)</f>
        <v>193</v>
      </c>
      <c r="BP43" s="7">
        <f>SUM('16ж'!BP43,'16м'!BP43)</f>
        <v>191</v>
      </c>
      <c r="BQ43" s="7">
        <f>SUM('16ж'!BQ43,'16м'!BQ43)</f>
        <v>177</v>
      </c>
      <c r="BR43" s="7">
        <f>SUM('16ж'!BR43,'16м'!BR43)</f>
        <v>92</v>
      </c>
      <c r="BS43" s="7">
        <f>SUM('16ж'!BS43,'16м'!BS43)</f>
        <v>114</v>
      </c>
      <c r="BT43" s="7">
        <f>SUM('16ж'!BT43,'16м'!BT43)</f>
        <v>83</v>
      </c>
      <c r="BU43" s="7">
        <f>SUM('16ж'!BU43,'16м'!BU43)</f>
        <v>46</v>
      </c>
      <c r="BV43" s="7">
        <f>SUM('16ж'!BV43,'16м'!BV43)</f>
        <v>30</v>
      </c>
      <c r="BW43" s="7">
        <f>SUM('16ж'!BW43,'16м'!BW43)</f>
        <v>28</v>
      </c>
      <c r="BX43" s="7">
        <f>SUM('16ж'!BX43,'16м'!BX43)</f>
        <v>67</v>
      </c>
      <c r="BY43" s="7">
        <f>SUM('16ж'!BY43,'16м'!BY43)</f>
        <v>88</v>
      </c>
      <c r="BZ43" s="7">
        <f>SUM('16ж'!BZ43,'16м'!BZ43)</f>
        <v>116</v>
      </c>
      <c r="CA43" s="7">
        <f>SUM('16ж'!CA43,'16м'!CA43)</f>
        <v>120</v>
      </c>
      <c r="CB43" s="7">
        <f>SUM('16ж'!CB43,'16м'!CB43)</f>
        <v>72</v>
      </c>
      <c r="CC43" s="7">
        <f>SUM('16ж'!CC43,'16м'!CC43)</f>
        <v>79</v>
      </c>
      <c r="CD43" s="7">
        <f>SUM('16ж'!CD43,'16м'!CD43)</f>
        <v>104</v>
      </c>
      <c r="CE43" s="7">
        <f>SUM('16ж'!CE43,'16м'!CE43)</f>
        <v>68</v>
      </c>
      <c r="CF43" s="7">
        <f>SUM('16ж'!CF43,'16м'!CF43)</f>
        <v>83</v>
      </c>
      <c r="CG43" s="7">
        <f>SUM('16ж'!CG43,'16м'!CG43)</f>
        <v>60</v>
      </c>
      <c r="CH43" s="7">
        <f>SUM('16ж'!CH43,'16м'!CH43)</f>
        <v>118</v>
      </c>
      <c r="CI43" s="7">
        <f>SUM('16ж'!CI43,'16м'!CI43)</f>
        <v>111</v>
      </c>
      <c r="CJ43" s="7">
        <f>SUM('16ж'!CJ43,'16м'!CJ43)</f>
        <v>51</v>
      </c>
      <c r="CK43" s="7">
        <f>SUM('16ж'!CK43,'16м'!CK43)</f>
        <v>41</v>
      </c>
      <c r="CL43" s="7">
        <f>SUM('16ж'!CL43,'16м'!CL43)</f>
        <v>42</v>
      </c>
      <c r="CM43" s="7">
        <f>SUM('16ж'!CM43,'16м'!CM43)</f>
        <v>33</v>
      </c>
      <c r="CN43" s="7">
        <f>SUM('16ж'!CN43,'16м'!CN43)</f>
        <v>32</v>
      </c>
      <c r="CO43" s="7">
        <f>SUM('16ж'!CO43,'16м'!CO43)</f>
        <v>26</v>
      </c>
      <c r="CP43" s="7">
        <f>SUM('16ж'!CP43,'16м'!CP43)</f>
        <v>20</v>
      </c>
      <c r="CQ43" s="7">
        <f>SUM('16ж'!CQ43,'16м'!CQ43)</f>
        <v>4</v>
      </c>
      <c r="CR43" s="7">
        <f>SUM('16ж'!CR43,'16м'!CR43)</f>
        <v>7</v>
      </c>
      <c r="CS43" s="7">
        <f>SUM('16ж'!CS43,'16м'!CS43)</f>
        <v>0</v>
      </c>
      <c r="CT43" s="7">
        <f>SUM('16ж'!CT43,'16м'!CT43)</f>
        <v>0</v>
      </c>
      <c r="CU43" s="7">
        <f>SUM('16ж'!CU43,'16м'!CU43)</f>
        <v>0</v>
      </c>
      <c r="CV43" s="7">
        <f>SUM('16ж'!CV43,'16м'!CV43)</f>
        <v>0</v>
      </c>
      <c r="CW43" s="7">
        <f>SUM('16ж'!CW43,'16м'!CW43)</f>
        <v>0</v>
      </c>
      <c r="CX43" s="7">
        <f>SUM('16ж'!CX43,'16м'!CX43)</f>
        <v>0</v>
      </c>
      <c r="CY43" s="7">
        <f>SUM('16ж'!CY43,'16м'!CY43)</f>
        <v>0</v>
      </c>
      <c r="DC43" s="7">
        <f>SUM('16ж'!DC43,'16м'!DC43)</f>
        <v>4493</v>
      </c>
      <c r="DD43" s="7">
        <f>SUM('16ж'!DD43,'16м'!DD43)</f>
        <v>10140</v>
      </c>
      <c r="DE43" s="18">
        <f>SUM('16ж'!DE43,'16м'!DE43)</f>
        <v>4123</v>
      </c>
    </row>
    <row r="44" spans="1:109" ht="20.25" customHeight="1">
      <c r="A44" s="87" t="s">
        <v>38</v>
      </c>
      <c r="B44" s="7">
        <f>SUM(C44:CY44)</f>
        <v>8880</v>
      </c>
      <c r="C44" s="7">
        <f>SUM('16ж'!C44,'16м'!C44)</f>
        <v>109</v>
      </c>
      <c r="D44" s="7">
        <f>SUM('16ж'!D44,'16м'!D44)</f>
        <v>127</v>
      </c>
      <c r="E44" s="7">
        <f>SUM('16ж'!E44,'16м'!E44)</f>
        <v>151</v>
      </c>
      <c r="F44" s="7">
        <f>SUM('16ж'!F44,'16м'!F44)</f>
        <v>128</v>
      </c>
      <c r="G44" s="7">
        <f>SUM('16ж'!G44,'16м'!G44)</f>
        <v>120</v>
      </c>
      <c r="H44" s="7">
        <f>SUM('16ж'!H44,'16м'!H44)</f>
        <v>114</v>
      </c>
      <c r="I44" s="7">
        <f>SUM('16ж'!I44,'16м'!I44)</f>
        <v>100</v>
      </c>
      <c r="J44" s="7">
        <f>SUM('16ж'!J44,'16м'!J44)</f>
        <v>112</v>
      </c>
      <c r="K44" s="7">
        <f>SUM('16ж'!K44,'16м'!K44)</f>
        <v>86</v>
      </c>
      <c r="L44" s="7">
        <f>SUM('16ж'!L44,'16м'!L44)</f>
        <v>78</v>
      </c>
      <c r="M44" s="7">
        <f>SUM('16ж'!M44,'16м'!M44)</f>
        <v>88</v>
      </c>
      <c r="N44" s="7">
        <f>SUM('16ж'!N44,'16м'!N44)</f>
        <v>89</v>
      </c>
      <c r="O44" s="7">
        <f>SUM('16ж'!O44,'16м'!O44)</f>
        <v>94</v>
      </c>
      <c r="P44" s="7">
        <f>SUM('16ж'!P44,'16м'!P44)</f>
        <v>98</v>
      </c>
      <c r="Q44" s="7">
        <f>SUM('16ж'!Q44,'16м'!Q44)</f>
        <v>101</v>
      </c>
      <c r="R44" s="7">
        <f>SUM('16ж'!R44,'16м'!R44)</f>
        <v>83</v>
      </c>
      <c r="S44" s="7">
        <f>SUM('16ж'!S44,'16м'!S44)</f>
        <v>63</v>
      </c>
      <c r="T44" s="7">
        <f>SUM('16ж'!T44,'16м'!T44)</f>
        <v>45</v>
      </c>
      <c r="U44" s="7">
        <f>SUM('16ж'!U44,'16м'!U44)</f>
        <v>23</v>
      </c>
      <c r="V44" s="7">
        <f>SUM('16ж'!V44,'16м'!V44)</f>
        <v>50</v>
      </c>
      <c r="W44" s="7">
        <f>SUM('16ж'!W44,'16м'!W44)</f>
        <v>73</v>
      </c>
      <c r="X44" s="7">
        <f>SUM('16ж'!X44,'16м'!X44)</f>
        <v>68</v>
      </c>
      <c r="Y44" s="7">
        <f>SUM('16ж'!Y44,'16м'!Y44)</f>
        <v>55</v>
      </c>
      <c r="Z44" s="7">
        <f>SUM('16ж'!Z44,'16м'!Z44)</f>
        <v>56</v>
      </c>
      <c r="AA44" s="7">
        <f>SUM('16ж'!AA44,'16м'!AA44)</f>
        <v>92</v>
      </c>
      <c r="AB44" s="7">
        <f>SUM('16ж'!AB44,'16м'!AB44)</f>
        <v>82</v>
      </c>
      <c r="AC44" s="7">
        <f>SUM('16ж'!AC44,'16м'!AC44)</f>
        <v>86</v>
      </c>
      <c r="AD44" s="7">
        <f>SUM('16ж'!AD44,'16м'!AD44)</f>
        <v>88</v>
      </c>
      <c r="AE44" s="7">
        <f>SUM('16ж'!AE44,'16м'!AE44)</f>
        <v>75</v>
      </c>
      <c r="AF44" s="7">
        <f>SUM('16ж'!AF44,'16м'!AF44)</f>
        <v>90</v>
      </c>
      <c r="AG44" s="7">
        <f>SUM('16ж'!AG44,'16м'!AG44)</f>
        <v>84</v>
      </c>
      <c r="AH44" s="7">
        <f>SUM('16ж'!AH44,'16м'!AH44)</f>
        <v>82</v>
      </c>
      <c r="AI44" s="7">
        <f>SUM('16ж'!AI44,'16м'!AI44)</f>
        <v>89</v>
      </c>
      <c r="AJ44" s="7">
        <f>SUM('16ж'!AJ44,'16м'!AJ44)</f>
        <v>104</v>
      </c>
      <c r="AK44" s="7">
        <f>SUM('16ж'!AK44,'16м'!AK44)</f>
        <v>95</v>
      </c>
      <c r="AL44" s="7">
        <f>SUM('16ж'!AL44,'16м'!AL44)</f>
        <v>89</v>
      </c>
      <c r="AM44" s="7">
        <f>SUM('16ж'!AM44,'16м'!AM44)</f>
        <v>80</v>
      </c>
      <c r="AN44" s="7">
        <f>SUM('16ж'!AN44,'16м'!AN44)</f>
        <v>115</v>
      </c>
      <c r="AO44" s="7">
        <f>SUM('16ж'!AO44,'16м'!AO44)</f>
        <v>130</v>
      </c>
      <c r="AP44" s="7">
        <f>SUM('16ж'!AP44,'16м'!AP44)</f>
        <v>107</v>
      </c>
      <c r="AQ44" s="7">
        <f>SUM('16ж'!AQ44,'16м'!AQ44)</f>
        <v>125</v>
      </c>
      <c r="AR44" s="7">
        <f>SUM('16ж'!AR44,'16м'!AR44)</f>
        <v>131</v>
      </c>
      <c r="AS44" s="7">
        <f>SUM('16ж'!AS44,'16м'!AS44)</f>
        <v>124</v>
      </c>
      <c r="AT44" s="7">
        <f>SUM('16ж'!AT44,'16м'!AT44)</f>
        <v>134</v>
      </c>
      <c r="AU44" s="7">
        <f>SUM('16ж'!AU44,'16м'!AU44)</f>
        <v>138</v>
      </c>
      <c r="AV44" s="7">
        <f>SUM('16ж'!AV44,'16м'!AV44)</f>
        <v>131</v>
      </c>
      <c r="AW44" s="7">
        <f>SUM('16ж'!AW44,'16м'!AW44)</f>
        <v>135</v>
      </c>
      <c r="AX44" s="7">
        <f>SUM('16ж'!AX44,'16м'!AX44)</f>
        <v>164</v>
      </c>
      <c r="AY44" s="7">
        <f>SUM('16ж'!AY44,'16м'!AY44)</f>
        <v>175</v>
      </c>
      <c r="AZ44" s="7">
        <f>SUM('16ж'!AZ44,'16м'!AZ44)</f>
        <v>147</v>
      </c>
      <c r="BA44" s="7">
        <f>SUM('16ж'!BA44,'16м'!BA44)</f>
        <v>181</v>
      </c>
      <c r="BB44" s="7">
        <f>SUM('16ж'!BB44,'16м'!BB44)</f>
        <v>169</v>
      </c>
      <c r="BC44" s="7">
        <f>SUM('16ж'!BC44,'16м'!BC44)</f>
        <v>197</v>
      </c>
      <c r="BD44" s="7">
        <f>SUM('16ж'!BD44,'16м'!BD44)</f>
        <v>195</v>
      </c>
      <c r="BE44" s="7">
        <f>SUM('16ж'!BE44,'16м'!BE44)</f>
        <v>207</v>
      </c>
      <c r="BF44" s="7">
        <f>SUM('16ж'!BF44,'16м'!BF44)</f>
        <v>205</v>
      </c>
      <c r="BG44" s="7">
        <f>SUM('16ж'!BG44,'16м'!BG44)</f>
        <v>182</v>
      </c>
      <c r="BH44" s="7">
        <f>SUM('16ж'!BH44,'16м'!BH44)</f>
        <v>218</v>
      </c>
      <c r="BI44" s="7">
        <f>SUM('16ж'!BI44,'16м'!BI44)</f>
        <v>117</v>
      </c>
      <c r="BJ44" s="7">
        <f>SUM('16ж'!BJ44,'16м'!BJ44)</f>
        <v>148</v>
      </c>
      <c r="BK44" s="7">
        <f>SUM('16ж'!BK44,'16м'!BK44)</f>
        <v>171</v>
      </c>
      <c r="BL44" s="7">
        <f>SUM('16ж'!BL44,'16м'!BL44)</f>
        <v>182</v>
      </c>
      <c r="BM44" s="7">
        <f>SUM('16ж'!BM44,'16м'!BM44)</f>
        <v>158</v>
      </c>
      <c r="BN44" s="7">
        <f>SUM('16ж'!BN44,'16м'!BN44)</f>
        <v>139</v>
      </c>
      <c r="BO44" s="7">
        <f>SUM('16ж'!BO44,'16м'!BO44)</f>
        <v>112</v>
      </c>
      <c r="BP44" s="7">
        <f>SUM('16ж'!BP44,'16м'!BP44)</f>
        <v>113</v>
      </c>
      <c r="BQ44" s="7">
        <f>SUM('16ж'!BQ44,'16м'!BQ44)</f>
        <v>107</v>
      </c>
      <c r="BR44" s="7">
        <f>SUM('16ж'!BR44,'16м'!BR44)</f>
        <v>75</v>
      </c>
      <c r="BS44" s="7">
        <f>SUM('16ж'!BS44,'16м'!BS44)</f>
        <v>76</v>
      </c>
      <c r="BT44" s="7">
        <f>SUM('16ж'!BT44,'16м'!BT44)</f>
        <v>53</v>
      </c>
      <c r="BU44" s="7">
        <f>SUM('16ж'!BU44,'16м'!BU44)</f>
        <v>25</v>
      </c>
      <c r="BV44" s="7">
        <f>SUM('16ж'!BV44,'16м'!BV44)</f>
        <v>34</v>
      </c>
      <c r="BW44" s="7">
        <f>SUM('16ж'!BW44,'16м'!BW44)</f>
        <v>14</v>
      </c>
      <c r="BX44" s="7">
        <f>SUM('16ж'!BX44,'16м'!BX44)</f>
        <v>35</v>
      </c>
      <c r="BY44" s="7">
        <f>SUM('16ж'!BY44,'16м'!BY44)</f>
        <v>62</v>
      </c>
      <c r="BZ44" s="7">
        <f>SUM('16ж'!BZ44,'16м'!BZ44)</f>
        <v>40</v>
      </c>
      <c r="CA44" s="7">
        <f>SUM('16ж'!CA44,'16м'!CA44)</f>
        <v>80</v>
      </c>
      <c r="CB44" s="7">
        <f>SUM('16ж'!CB44,'16м'!CB44)</f>
        <v>58</v>
      </c>
      <c r="CC44" s="7">
        <f>SUM('16ж'!CC44,'16м'!CC44)</f>
        <v>61</v>
      </c>
      <c r="CD44" s="7">
        <f>SUM('16ж'!CD44,'16м'!CD44)</f>
        <v>70</v>
      </c>
      <c r="CE44" s="7">
        <f>SUM('16ж'!CE44,'16м'!CE44)</f>
        <v>44</v>
      </c>
      <c r="CF44" s="7">
        <f>SUM('16ж'!CF44,'16м'!CF44)</f>
        <v>50</v>
      </c>
      <c r="CG44" s="7">
        <f>SUM('16ж'!CG44,'16м'!CG44)</f>
        <v>40</v>
      </c>
      <c r="CH44" s="7">
        <f>SUM('16ж'!CH44,'16м'!CH44)</f>
        <v>47</v>
      </c>
      <c r="CI44" s="7">
        <f>SUM('16ж'!CI44,'16м'!CI44)</f>
        <v>30</v>
      </c>
      <c r="CJ44" s="7">
        <f>SUM('16ж'!CJ44,'16м'!CJ44)</f>
        <v>49</v>
      </c>
      <c r="CK44" s="7">
        <f>SUM('16ж'!CK44,'16м'!CK44)</f>
        <v>48</v>
      </c>
      <c r="CL44" s="7">
        <f>SUM('16ж'!CL44,'16м'!CL44)</f>
        <v>18</v>
      </c>
      <c r="CM44" s="7">
        <f>SUM('16ж'!CM44,'16м'!CM44)</f>
        <v>4</v>
      </c>
      <c r="CN44" s="7">
        <f>SUM('16ж'!CN44,'16м'!CN44)</f>
        <v>24</v>
      </c>
      <c r="CO44" s="7">
        <f>SUM('16ж'!CO44,'16м'!CO44)</f>
        <v>3</v>
      </c>
      <c r="CP44" s="7">
        <f>SUM('16ж'!CP44,'16м'!CP44)</f>
        <v>19</v>
      </c>
      <c r="CQ44" s="7">
        <f>SUM('16ж'!CQ44,'16м'!CQ44)</f>
        <v>1</v>
      </c>
      <c r="CR44" s="7">
        <f>SUM('16ж'!CR44,'16м'!CR44)</f>
        <v>10</v>
      </c>
      <c r="CS44" s="7">
        <f>SUM('16ж'!CS44,'16м'!CS44)</f>
        <v>1</v>
      </c>
      <c r="CT44" s="7">
        <f>SUM('16ж'!CT44,'16м'!CT44)</f>
        <v>0</v>
      </c>
      <c r="CU44" s="7">
        <f>SUM('16ж'!CU44,'16м'!CU44)</f>
        <v>5</v>
      </c>
      <c r="CV44" s="7">
        <f>SUM('16ж'!CV44,'16м'!CV44)</f>
        <v>0</v>
      </c>
      <c r="CW44" s="7">
        <f>SUM('16ж'!CW44,'16м'!CW44)</f>
        <v>0</v>
      </c>
      <c r="CX44" s="7">
        <f>SUM('16ж'!CX44,'16м'!CX44)</f>
        <v>0</v>
      </c>
      <c r="CY44" s="7">
        <f>SUM('16ж'!CY44,'16м'!CY44)</f>
        <v>0</v>
      </c>
      <c r="DC44" s="7">
        <f>SUM('16ж'!DC44,'16м'!DC44)</f>
        <v>1678</v>
      </c>
      <c r="DD44" s="7">
        <f>SUM('16ж'!DD44,'16м'!DD44)</f>
        <v>4711</v>
      </c>
      <c r="DE44" s="18">
        <f>SUM('16ж'!DE44,'16м'!DE44)</f>
        <v>2491</v>
      </c>
    </row>
    <row r="45" spans="1:109" ht="20.25" customHeight="1">
      <c r="A45" s="87" t="s">
        <v>39</v>
      </c>
      <c r="B45" s="7">
        <f>SUM(C45:CY45)</f>
        <v>21501</v>
      </c>
      <c r="C45" s="7">
        <f>SUM('16ж'!C45,'16м'!C45)</f>
        <v>350</v>
      </c>
      <c r="D45" s="7">
        <f>SUM('16ж'!D45,'16м'!D45)</f>
        <v>410</v>
      </c>
      <c r="E45" s="7">
        <f>SUM('16ж'!E45,'16м'!E45)</f>
        <v>370</v>
      </c>
      <c r="F45" s="7">
        <f>SUM('16ж'!F45,'16м'!F45)</f>
        <v>404</v>
      </c>
      <c r="G45" s="7">
        <f>SUM('16ж'!G45,'16м'!G45)</f>
        <v>367</v>
      </c>
      <c r="H45" s="7">
        <f>SUM('16ж'!H45,'16м'!H45)</f>
        <v>331</v>
      </c>
      <c r="I45" s="7">
        <f>SUM('16ж'!I45,'16м'!I45)</f>
        <v>322</v>
      </c>
      <c r="J45" s="7">
        <f>SUM('16ж'!J45,'16м'!J45)</f>
        <v>349</v>
      </c>
      <c r="K45" s="7">
        <f>SUM('16ж'!K45,'16м'!K45)</f>
        <v>347</v>
      </c>
      <c r="L45" s="7">
        <f>SUM('16ж'!L45,'16м'!L45)</f>
        <v>275</v>
      </c>
      <c r="M45" s="7">
        <f>SUM('16ж'!M45,'16м'!M45)</f>
        <v>239</v>
      </c>
      <c r="N45" s="7">
        <f>SUM('16ж'!N45,'16м'!N45)</f>
        <v>257</v>
      </c>
      <c r="O45" s="7">
        <f>SUM('16ж'!O45,'16м'!O45)</f>
        <v>250</v>
      </c>
      <c r="P45" s="7">
        <f>SUM('16ж'!P45,'16м'!P45)</f>
        <v>288</v>
      </c>
      <c r="Q45" s="7">
        <f>SUM('16ж'!Q45,'16м'!Q45)</f>
        <v>228</v>
      </c>
      <c r="R45" s="7">
        <f>SUM('16ж'!R45,'16м'!R45)</f>
        <v>290</v>
      </c>
      <c r="S45" s="7">
        <f>SUM('16ж'!S45,'16м'!S45)</f>
        <v>276</v>
      </c>
      <c r="T45" s="7">
        <f>SUM('16ж'!T45,'16м'!T45)</f>
        <v>242</v>
      </c>
      <c r="U45" s="7">
        <f>SUM('16ж'!U45,'16м'!U45)</f>
        <v>157</v>
      </c>
      <c r="V45" s="7">
        <f>SUM('16ж'!V45,'16м'!V45)</f>
        <v>207</v>
      </c>
      <c r="W45" s="7">
        <f>SUM('16ж'!W45,'16м'!W45)</f>
        <v>199</v>
      </c>
      <c r="X45" s="7">
        <f>SUM('16ж'!X45,'16м'!X45)</f>
        <v>192</v>
      </c>
      <c r="Y45" s="7">
        <f>SUM('16ж'!Y45,'16м'!Y45)</f>
        <v>169</v>
      </c>
      <c r="Z45" s="7">
        <f>SUM('16ж'!Z45,'16м'!Z45)</f>
        <v>116</v>
      </c>
      <c r="AA45" s="7">
        <f>SUM('16ж'!AA45,'16м'!AA45)</f>
        <v>130</v>
      </c>
      <c r="AB45" s="7">
        <f>SUM('16ж'!AB45,'16м'!AB45)</f>
        <v>196</v>
      </c>
      <c r="AC45" s="7">
        <f>SUM('16ж'!AC45,'16м'!AC45)</f>
        <v>243</v>
      </c>
      <c r="AD45" s="7">
        <f>SUM('16ж'!AD45,'16м'!AD45)</f>
        <v>321</v>
      </c>
      <c r="AE45" s="7">
        <f>SUM('16ж'!AE45,'16м'!AE45)</f>
        <v>340</v>
      </c>
      <c r="AF45" s="7">
        <f>SUM('16ж'!AF45,'16м'!AF45)</f>
        <v>342</v>
      </c>
      <c r="AG45" s="7">
        <f>SUM('16ж'!AG45,'16м'!AG45)</f>
        <v>308</v>
      </c>
      <c r="AH45" s="7">
        <f>SUM('16ж'!AH45,'16м'!AH45)</f>
        <v>325</v>
      </c>
      <c r="AI45" s="7">
        <f>SUM('16ж'!AI45,'16м'!AI45)</f>
        <v>344</v>
      </c>
      <c r="AJ45" s="7">
        <f>SUM('16ж'!AJ45,'16м'!AJ45)</f>
        <v>296</v>
      </c>
      <c r="AK45" s="7">
        <f>SUM('16ж'!AK45,'16м'!AK45)</f>
        <v>289</v>
      </c>
      <c r="AL45" s="7">
        <f>SUM('16ж'!AL45,'16м'!AL45)</f>
        <v>263</v>
      </c>
      <c r="AM45" s="7">
        <f>SUM('16ж'!AM45,'16м'!AM45)</f>
        <v>274</v>
      </c>
      <c r="AN45" s="7">
        <f>SUM('16ж'!AN45,'16м'!AN45)</f>
        <v>304</v>
      </c>
      <c r="AO45" s="7">
        <f>SUM('16ж'!AO45,'16м'!AO45)</f>
        <v>329</v>
      </c>
      <c r="AP45" s="7">
        <f>SUM('16ж'!AP45,'16м'!AP45)</f>
        <v>319</v>
      </c>
      <c r="AQ45" s="7">
        <f>SUM('16ж'!AQ45,'16м'!AQ45)</f>
        <v>298</v>
      </c>
      <c r="AR45" s="7">
        <f>SUM('16ж'!AR45,'16м'!AR45)</f>
        <v>271</v>
      </c>
      <c r="AS45" s="7">
        <f>SUM('16ж'!AS45,'16м'!AS45)</f>
        <v>266</v>
      </c>
      <c r="AT45" s="7">
        <f>SUM('16ж'!AT45,'16м'!AT45)</f>
        <v>239</v>
      </c>
      <c r="AU45" s="7">
        <f>SUM('16ж'!AU45,'16м'!AU45)</f>
        <v>276</v>
      </c>
      <c r="AV45" s="7">
        <f>SUM('16ж'!AV45,'16м'!AV45)</f>
        <v>261</v>
      </c>
      <c r="AW45" s="7">
        <f>SUM('16ж'!AW45,'16м'!AW45)</f>
        <v>249</v>
      </c>
      <c r="AX45" s="7">
        <f>SUM('16ж'!AX45,'16м'!AX45)</f>
        <v>224</v>
      </c>
      <c r="AY45" s="7">
        <f>SUM('16ж'!AY45,'16м'!AY45)</f>
        <v>264</v>
      </c>
      <c r="AZ45" s="7">
        <f>SUM('16ж'!AZ45,'16м'!AZ45)</f>
        <v>278</v>
      </c>
      <c r="BA45" s="7">
        <f>SUM('16ж'!BA45,'16м'!BA45)</f>
        <v>313</v>
      </c>
      <c r="BB45" s="7">
        <f>SUM('16ж'!BB45,'16м'!BB45)</f>
        <v>333</v>
      </c>
      <c r="BC45" s="7">
        <f>SUM('16ж'!BC45,'16м'!BC45)</f>
        <v>343</v>
      </c>
      <c r="BD45" s="7">
        <f>SUM('16ж'!BD45,'16м'!BD45)</f>
        <v>397</v>
      </c>
      <c r="BE45" s="7">
        <f>SUM('16ж'!BE45,'16м'!BE45)</f>
        <v>339</v>
      </c>
      <c r="BF45" s="7">
        <f>SUM('16ж'!BF45,'16м'!BF45)</f>
        <v>422</v>
      </c>
      <c r="BG45" s="7">
        <f>SUM('16ж'!BG45,'16м'!BG45)</f>
        <v>384</v>
      </c>
      <c r="BH45" s="7">
        <f>SUM('16ж'!BH45,'16м'!BH45)</f>
        <v>395</v>
      </c>
      <c r="BI45" s="7">
        <f>SUM('16ж'!BI45,'16м'!BI45)</f>
        <v>319</v>
      </c>
      <c r="BJ45" s="7">
        <f>SUM('16ж'!BJ45,'16м'!BJ45)</f>
        <v>372</v>
      </c>
      <c r="BK45" s="7">
        <f>SUM('16ж'!BK45,'16м'!BK45)</f>
        <v>366</v>
      </c>
      <c r="BL45" s="7">
        <f>SUM('16ж'!BL45,'16м'!BL45)</f>
        <v>312</v>
      </c>
      <c r="BM45" s="7">
        <f>SUM('16ж'!BM45,'16м'!BM45)</f>
        <v>271</v>
      </c>
      <c r="BN45" s="7">
        <f>SUM('16ж'!BN45,'16м'!BN45)</f>
        <v>271</v>
      </c>
      <c r="BO45" s="7">
        <f>SUM('16ж'!BO45,'16м'!BO45)</f>
        <v>259</v>
      </c>
      <c r="BP45" s="7">
        <f>SUM('16ж'!BP45,'16м'!BP45)</f>
        <v>222</v>
      </c>
      <c r="BQ45" s="7">
        <f>SUM('16ж'!BQ45,'16м'!BQ45)</f>
        <v>196</v>
      </c>
      <c r="BR45" s="7">
        <f>SUM('16ж'!BR45,'16м'!BR45)</f>
        <v>182</v>
      </c>
      <c r="BS45" s="7">
        <f>SUM('16ж'!BS45,'16м'!BS45)</f>
        <v>172</v>
      </c>
      <c r="BT45" s="7">
        <f>SUM('16ж'!BT45,'16м'!BT45)</f>
        <v>125</v>
      </c>
      <c r="BU45" s="7">
        <f>SUM('16ж'!BU45,'16м'!BU45)</f>
        <v>58</v>
      </c>
      <c r="BV45" s="7">
        <f>SUM('16ж'!BV45,'16м'!BV45)</f>
        <v>44</v>
      </c>
      <c r="BW45" s="7">
        <f>SUM('16ж'!BW45,'16м'!BW45)</f>
        <v>55</v>
      </c>
      <c r="BX45" s="7">
        <f>SUM('16ж'!BX45,'16м'!BX45)</f>
        <v>73</v>
      </c>
      <c r="BY45" s="7">
        <f>SUM('16ж'!BY45,'16м'!BY45)</f>
        <v>110</v>
      </c>
      <c r="BZ45" s="7">
        <f>SUM('16ж'!BZ45,'16м'!BZ45)</f>
        <v>124</v>
      </c>
      <c r="CA45" s="7">
        <f>SUM('16ж'!CA45,'16м'!CA45)</f>
        <v>128</v>
      </c>
      <c r="CB45" s="7">
        <f>SUM('16ж'!CB45,'16м'!CB45)</f>
        <v>120</v>
      </c>
      <c r="CC45" s="7">
        <f>SUM('16ж'!CC45,'16м'!CC45)</f>
        <v>115</v>
      </c>
      <c r="CD45" s="7">
        <f>SUM('16ж'!CD45,'16м'!CD45)</f>
        <v>81</v>
      </c>
      <c r="CE45" s="7">
        <f>SUM('16ж'!CE45,'16м'!CE45)</f>
        <v>81</v>
      </c>
      <c r="CF45" s="7">
        <f>SUM('16ж'!CF45,'16м'!CF45)</f>
        <v>96</v>
      </c>
      <c r="CG45" s="7">
        <f>SUM('16ж'!CG45,'16м'!CG45)</f>
        <v>81</v>
      </c>
      <c r="CH45" s="7">
        <f>SUM('16ж'!CH45,'16м'!CH45)</f>
        <v>83</v>
      </c>
      <c r="CI45" s="7">
        <f>SUM('16ж'!CI45,'16м'!CI45)</f>
        <v>62</v>
      </c>
      <c r="CJ45" s="7">
        <f>SUM('16ж'!CJ45,'16м'!CJ45)</f>
        <v>98</v>
      </c>
      <c r="CK45" s="7">
        <f>SUM('16ж'!CK45,'16м'!CK45)</f>
        <v>39</v>
      </c>
      <c r="CL45" s="7">
        <f>SUM('16ж'!CL45,'16м'!CL45)</f>
        <v>43</v>
      </c>
      <c r="CM45" s="7">
        <f>SUM('16ж'!CM45,'16м'!CM45)</f>
        <v>22</v>
      </c>
      <c r="CN45" s="7">
        <f>SUM('16ж'!CN45,'16м'!CN45)</f>
        <v>40</v>
      </c>
      <c r="CO45" s="7">
        <f>SUM('16ж'!CO45,'16м'!CO45)</f>
        <v>18</v>
      </c>
      <c r="CP45" s="7">
        <f>SUM('16ж'!CP45,'16м'!CP45)</f>
        <v>22</v>
      </c>
      <c r="CQ45" s="7">
        <f>SUM('16ж'!CQ45,'16м'!CQ45)</f>
        <v>11</v>
      </c>
      <c r="CR45" s="7">
        <f>SUM('16ж'!CR45,'16м'!CR45)</f>
        <v>8</v>
      </c>
      <c r="CS45" s="7">
        <f>SUM('16ж'!CS45,'16м'!CS45)</f>
        <v>0</v>
      </c>
      <c r="CT45" s="7">
        <f>SUM('16ж'!CT45,'16м'!CT45)</f>
        <v>9</v>
      </c>
      <c r="CU45" s="7">
        <f>SUM('16ж'!CU45,'16м'!CU45)</f>
        <v>0</v>
      </c>
      <c r="CV45" s="7">
        <f>SUM('16ж'!CV45,'16м'!CV45)</f>
        <v>1</v>
      </c>
      <c r="CW45" s="7">
        <f>SUM('16ж'!CW45,'16м'!CW45)</f>
        <v>1</v>
      </c>
      <c r="CX45" s="7">
        <f>SUM('16ж'!CX45,'16м'!CX45)</f>
        <v>0</v>
      </c>
      <c r="CY45" s="7">
        <f>SUM('16ж'!CY45,'16м'!CY45)</f>
        <v>1</v>
      </c>
      <c r="DC45" s="7">
        <f>SUM('16ж'!DC45,'16м'!DC45)</f>
        <v>5077</v>
      </c>
      <c r="DD45" s="7">
        <f>SUM('16ж'!DD45,'16м'!DD45)</f>
        <v>11443</v>
      </c>
      <c r="DE45" s="18">
        <f>SUM('16ж'!DE45,'16м'!DE45)</f>
        <v>4981</v>
      </c>
    </row>
    <row r="46" spans="1:109" ht="20.25" customHeight="1">
      <c r="A46" s="87" t="s">
        <v>40</v>
      </c>
      <c r="B46" s="7">
        <f>SUM(C46:CY46)</f>
        <v>13794</v>
      </c>
      <c r="C46" s="7">
        <f>SUM('16ж'!C46,'16м'!C46)</f>
        <v>166</v>
      </c>
      <c r="D46" s="7">
        <f>SUM('16ж'!D46,'16м'!D46)</f>
        <v>198</v>
      </c>
      <c r="E46" s="7">
        <f>SUM('16ж'!E46,'16м'!E46)</f>
        <v>210</v>
      </c>
      <c r="F46" s="7">
        <f>SUM('16ж'!F46,'16м'!F46)</f>
        <v>204</v>
      </c>
      <c r="G46" s="7">
        <f>SUM('16ж'!G46,'16м'!G46)</f>
        <v>195</v>
      </c>
      <c r="H46" s="7">
        <f>SUM('16ж'!H46,'16м'!H46)</f>
        <v>120</v>
      </c>
      <c r="I46" s="7">
        <f>SUM('16ж'!I46,'16м'!I46)</f>
        <v>156</v>
      </c>
      <c r="J46" s="7">
        <f>SUM('16ж'!J46,'16м'!J46)</f>
        <v>178</v>
      </c>
      <c r="K46" s="7">
        <f>SUM('16ж'!K46,'16м'!K46)</f>
        <v>161</v>
      </c>
      <c r="L46" s="7">
        <f>SUM('16ж'!L46,'16м'!L46)</f>
        <v>173</v>
      </c>
      <c r="M46" s="7">
        <f>SUM('16ж'!M46,'16м'!M46)</f>
        <v>129</v>
      </c>
      <c r="N46" s="7">
        <f>SUM('16ж'!N46,'16м'!N46)</f>
        <v>150</v>
      </c>
      <c r="O46" s="7">
        <f>SUM('16ж'!O46,'16м'!O46)</f>
        <v>150</v>
      </c>
      <c r="P46" s="7">
        <f>SUM('16ж'!P46,'16м'!P46)</f>
        <v>155</v>
      </c>
      <c r="Q46" s="7">
        <f>SUM('16ж'!Q46,'16м'!Q46)</f>
        <v>153</v>
      </c>
      <c r="R46" s="7">
        <f>SUM('16ж'!R46,'16м'!R46)</f>
        <v>172</v>
      </c>
      <c r="S46" s="7">
        <f>SUM('16ж'!S46,'16м'!S46)</f>
        <v>173</v>
      </c>
      <c r="T46" s="7">
        <f>SUM('16ж'!T46,'16м'!T46)</f>
        <v>149</v>
      </c>
      <c r="U46" s="7">
        <f>SUM('16ж'!U46,'16м'!U46)</f>
        <v>92</v>
      </c>
      <c r="V46" s="7">
        <f>SUM('16ж'!V46,'16м'!V46)</f>
        <v>109</v>
      </c>
      <c r="W46" s="7">
        <f>SUM('16ж'!W46,'16м'!W46)</f>
        <v>169</v>
      </c>
      <c r="X46" s="7">
        <f>SUM('16ж'!X46,'16м'!X46)</f>
        <v>121</v>
      </c>
      <c r="Y46" s="7">
        <f>SUM('16ж'!Y46,'16м'!Y46)</f>
        <v>132</v>
      </c>
      <c r="Z46" s="7">
        <f>SUM('16ж'!Z46,'16м'!Z46)</f>
        <v>131</v>
      </c>
      <c r="AA46" s="7">
        <f>SUM('16ж'!AA46,'16м'!AA46)</f>
        <v>130</v>
      </c>
      <c r="AB46" s="7">
        <f>SUM('16ж'!AB46,'16м'!AB46)</f>
        <v>138</v>
      </c>
      <c r="AC46" s="7">
        <f>SUM('16ж'!AC46,'16м'!AC46)</f>
        <v>169</v>
      </c>
      <c r="AD46" s="7">
        <f>SUM('16ж'!AD46,'16м'!AD46)</f>
        <v>148</v>
      </c>
      <c r="AE46" s="7">
        <f>SUM('16ж'!AE46,'16м'!AE46)</f>
        <v>154</v>
      </c>
      <c r="AF46" s="7">
        <f>SUM('16ж'!AF46,'16м'!AF46)</f>
        <v>149</v>
      </c>
      <c r="AG46" s="7">
        <f>SUM('16ж'!AG46,'16м'!AG46)</f>
        <v>118</v>
      </c>
      <c r="AH46" s="7">
        <f>SUM('16ж'!AH46,'16м'!AH46)</f>
        <v>157</v>
      </c>
      <c r="AI46" s="7">
        <f>SUM('16ж'!AI46,'16м'!AI46)</f>
        <v>145</v>
      </c>
      <c r="AJ46" s="7">
        <f>SUM('16ж'!AJ46,'16м'!AJ46)</f>
        <v>133</v>
      </c>
      <c r="AK46" s="7">
        <f>SUM('16ж'!AK46,'16м'!AK46)</f>
        <v>143</v>
      </c>
      <c r="AL46" s="7">
        <f>SUM('16ж'!AL46,'16м'!AL46)</f>
        <v>149</v>
      </c>
      <c r="AM46" s="7">
        <f>SUM('16ж'!AM46,'16м'!AM46)</f>
        <v>165</v>
      </c>
      <c r="AN46" s="7">
        <f>SUM('16ж'!AN46,'16м'!AN46)</f>
        <v>163</v>
      </c>
      <c r="AO46" s="7">
        <f>SUM('16ж'!AO46,'16м'!AO46)</f>
        <v>179</v>
      </c>
      <c r="AP46" s="7">
        <f>SUM('16ж'!AP46,'16м'!AP46)</f>
        <v>226</v>
      </c>
      <c r="AQ46" s="7">
        <f>SUM('16ж'!AQ46,'16м'!AQ46)</f>
        <v>206</v>
      </c>
      <c r="AR46" s="7">
        <f>SUM('16ж'!AR46,'16м'!AR46)</f>
        <v>201</v>
      </c>
      <c r="AS46" s="7">
        <f>SUM('16ж'!AS46,'16м'!AS46)</f>
        <v>184</v>
      </c>
      <c r="AT46" s="7">
        <f>SUM('16ж'!AT46,'16м'!AT46)</f>
        <v>177</v>
      </c>
      <c r="AU46" s="7">
        <f>SUM('16ж'!AU46,'16м'!AU46)</f>
        <v>213</v>
      </c>
      <c r="AV46" s="7">
        <f>SUM('16ж'!AV46,'16м'!AV46)</f>
        <v>191</v>
      </c>
      <c r="AW46" s="7">
        <f>SUM('16ж'!AW46,'16м'!AW46)</f>
        <v>175</v>
      </c>
      <c r="AX46" s="7">
        <f>SUM('16ж'!AX46,'16м'!AX46)</f>
        <v>203</v>
      </c>
      <c r="AY46" s="7">
        <f>SUM('16ж'!AY46,'16м'!AY46)</f>
        <v>189</v>
      </c>
      <c r="AZ46" s="7">
        <f>SUM('16ж'!AZ46,'16м'!AZ46)</f>
        <v>199</v>
      </c>
      <c r="BA46" s="7">
        <f>SUM('16ж'!BA46,'16м'!BA46)</f>
        <v>185</v>
      </c>
      <c r="BB46" s="7">
        <f>SUM('16ж'!BB46,'16м'!BB46)</f>
        <v>208</v>
      </c>
      <c r="BC46" s="7">
        <f>SUM('16ж'!BC46,'16м'!BC46)</f>
        <v>225</v>
      </c>
      <c r="BD46" s="7">
        <f>SUM('16ж'!BD46,'16м'!BD46)</f>
        <v>238</v>
      </c>
      <c r="BE46" s="7">
        <f>SUM('16ж'!BE46,'16м'!BE46)</f>
        <v>254</v>
      </c>
      <c r="BF46" s="7">
        <f>SUM('16ж'!BF46,'16м'!BF46)</f>
        <v>281</v>
      </c>
      <c r="BG46" s="7">
        <f>SUM('16ж'!BG46,'16м'!BG46)</f>
        <v>274</v>
      </c>
      <c r="BH46" s="7">
        <f>SUM('16ж'!BH46,'16м'!BH46)</f>
        <v>254</v>
      </c>
      <c r="BI46" s="7">
        <f>SUM('16ж'!BI46,'16м'!BI46)</f>
        <v>275</v>
      </c>
      <c r="BJ46" s="7">
        <f>SUM('16ж'!BJ46,'16м'!BJ46)</f>
        <v>242</v>
      </c>
      <c r="BK46" s="7">
        <f>SUM('16ж'!BK46,'16м'!BK46)</f>
        <v>292</v>
      </c>
      <c r="BL46" s="7">
        <f>SUM('16ж'!BL46,'16м'!BL46)</f>
        <v>260</v>
      </c>
      <c r="BM46" s="7">
        <f>SUM('16ж'!BM46,'16м'!BM46)</f>
        <v>231</v>
      </c>
      <c r="BN46" s="7">
        <f>SUM('16ж'!BN46,'16м'!BN46)</f>
        <v>232</v>
      </c>
      <c r="BO46" s="7">
        <f>SUM('16ж'!BO46,'16м'!BO46)</f>
        <v>184</v>
      </c>
      <c r="BP46" s="7">
        <f>SUM('16ж'!BP46,'16м'!BP46)</f>
        <v>195</v>
      </c>
      <c r="BQ46" s="7">
        <f>SUM('16ж'!BQ46,'16м'!BQ46)</f>
        <v>169</v>
      </c>
      <c r="BR46" s="7">
        <f>SUM('16ж'!BR46,'16м'!BR46)</f>
        <v>106</v>
      </c>
      <c r="BS46" s="7">
        <f>SUM('16ж'!BS46,'16м'!BS46)</f>
        <v>161</v>
      </c>
      <c r="BT46" s="7">
        <f>SUM('16ж'!BT46,'16м'!BT46)</f>
        <v>106</v>
      </c>
      <c r="BU46" s="7">
        <f>SUM('16ж'!BU46,'16м'!BU46)</f>
        <v>49</v>
      </c>
      <c r="BV46" s="7">
        <f>SUM('16ж'!BV46,'16м'!BV46)</f>
        <v>29</v>
      </c>
      <c r="BW46" s="7">
        <f>SUM('16ж'!BW46,'16м'!BW46)</f>
        <v>30</v>
      </c>
      <c r="BX46" s="7">
        <f>SUM('16ж'!BX46,'16м'!BX46)</f>
        <v>56</v>
      </c>
      <c r="BY46" s="7">
        <f>SUM('16ж'!BY46,'16м'!BY46)</f>
        <v>58</v>
      </c>
      <c r="BZ46" s="7">
        <f>SUM('16ж'!BZ46,'16м'!BZ46)</f>
        <v>71</v>
      </c>
      <c r="CA46" s="7">
        <f>SUM('16ж'!CA46,'16м'!CA46)</f>
        <v>123</v>
      </c>
      <c r="CB46" s="7">
        <f>SUM('16ж'!CB46,'16м'!CB46)</f>
        <v>105</v>
      </c>
      <c r="CC46" s="7">
        <f>SUM('16ж'!CC46,'16м'!CC46)</f>
        <v>87</v>
      </c>
      <c r="CD46" s="7">
        <f>SUM('16ж'!CD46,'16м'!CD46)</f>
        <v>91</v>
      </c>
      <c r="CE46" s="7">
        <f>SUM('16ж'!CE46,'16м'!CE46)</f>
        <v>92</v>
      </c>
      <c r="CF46" s="7">
        <f>SUM('16ж'!CF46,'16м'!CF46)</f>
        <v>40</v>
      </c>
      <c r="CG46" s="7">
        <f>SUM('16ж'!CG46,'16м'!CG46)</f>
        <v>57</v>
      </c>
      <c r="CH46" s="7">
        <f>SUM('16ж'!CH46,'16м'!CH46)</f>
        <v>61</v>
      </c>
      <c r="CI46" s="7">
        <f>SUM('16ж'!CI46,'16м'!CI46)</f>
        <v>42</v>
      </c>
      <c r="CJ46" s="7">
        <f>SUM('16ж'!CJ46,'16м'!CJ46)</f>
        <v>51</v>
      </c>
      <c r="CK46" s="7">
        <f>SUM('16ж'!CK46,'16м'!CK46)</f>
        <v>52</v>
      </c>
      <c r="CL46" s="7">
        <f>SUM('16ж'!CL46,'16м'!CL46)</f>
        <v>37</v>
      </c>
      <c r="CM46" s="7">
        <f>SUM('16ж'!CM46,'16м'!CM46)</f>
        <v>51</v>
      </c>
      <c r="CN46" s="7">
        <f>SUM('16ж'!CN46,'16м'!CN46)</f>
        <v>33</v>
      </c>
      <c r="CO46" s="7">
        <f>SUM('16ж'!CO46,'16м'!CO46)</f>
        <v>21</v>
      </c>
      <c r="CP46" s="7">
        <f>SUM('16ж'!CP46,'16м'!CP46)</f>
        <v>2</v>
      </c>
      <c r="CQ46" s="7">
        <f>SUM('16ж'!CQ46,'16м'!CQ46)</f>
        <v>25</v>
      </c>
      <c r="CR46" s="7">
        <f>SUM('16ж'!CR46,'16м'!CR46)</f>
        <v>0</v>
      </c>
      <c r="CS46" s="7">
        <f>SUM('16ж'!CS46,'16м'!CS46)</f>
        <v>3</v>
      </c>
      <c r="CT46" s="7">
        <f>SUM('16ж'!CT46,'16м'!CT46)</f>
        <v>2</v>
      </c>
      <c r="CU46" s="7">
        <f>SUM('16ж'!CU46,'16м'!CU46)</f>
        <v>2</v>
      </c>
      <c r="CV46" s="7">
        <f>SUM('16ж'!CV46,'16м'!CV46)</f>
        <v>0</v>
      </c>
      <c r="CW46" s="7">
        <f>SUM('16ж'!CW46,'16м'!CW46)</f>
        <v>2</v>
      </c>
      <c r="CX46" s="7">
        <f>SUM('16ж'!CX46,'16м'!CX46)</f>
        <v>0</v>
      </c>
      <c r="CY46" s="7">
        <f>SUM('16ж'!CY46,'16м'!CY46)</f>
        <v>0</v>
      </c>
      <c r="DC46" s="9">
        <f>SUM('16ж'!DC46,'16м'!DC46)</f>
        <v>2670</v>
      </c>
      <c r="DD46" s="9">
        <f>SUM('16ж'!DD46,'16м'!DD46)</f>
        <v>7201</v>
      </c>
      <c r="DE46" s="19">
        <f>SUM('16ж'!DE46,'16м'!DE46)</f>
        <v>3923</v>
      </c>
    </row>
    <row r="47" ht="15" customHeight="1"/>
    <row r="48" ht="15" customHeight="1"/>
    <row r="49" ht="15" customHeight="1"/>
    <row r="50" ht="15" customHeight="1"/>
    <row r="55" ht="15.75">
      <c r="C55" s="20"/>
    </row>
  </sheetData>
  <sheetProtection/>
  <mergeCells count="14">
    <mergeCell ref="DC4:DE4"/>
    <mergeCell ref="B2:G2"/>
    <mergeCell ref="V4:AE4"/>
    <mergeCell ref="AF4:AO4"/>
    <mergeCell ref="CR4:CY4"/>
    <mergeCell ref="B4:B5"/>
    <mergeCell ref="BJ4:BS4"/>
    <mergeCell ref="BT4:CE4"/>
    <mergeCell ref="CF4:CQ4"/>
    <mergeCell ref="AZ4:BI4"/>
    <mergeCell ref="A4:A5"/>
    <mergeCell ref="C4:K4"/>
    <mergeCell ref="L4:U4"/>
    <mergeCell ref="AP4:AY4"/>
  </mergeCells>
  <printOptions/>
  <pageMargins left="0.7874015748031497" right="0.3937007874015748" top="0.1968503937007874" bottom="0.1968503937007874" header="0.5118110236220472" footer="0.11811023622047245"/>
  <pageSetup horizontalDpi="600" verticalDpi="600" orientation="portrait" paperSize="9" scale="70" r:id="rId1"/>
  <headerFooter alignWithMargins="0">
    <oddFooter>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46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25.875" style="8" customWidth="1"/>
    <col min="2" max="2" width="9.375" style="8" customWidth="1"/>
    <col min="3" max="85" width="6.00390625" style="8" customWidth="1"/>
    <col min="86" max="92" width="5.25390625" style="8" customWidth="1"/>
    <col min="93" max="98" width="5.125" style="8" customWidth="1"/>
    <col min="99" max="102" width="4.50390625" style="8" customWidth="1"/>
    <col min="103" max="103" width="6.50390625" style="8" customWidth="1"/>
    <col min="104" max="106" width="9.00390625" style="8" customWidth="1"/>
    <col min="107" max="109" width="24.00390625" style="8" customWidth="1"/>
    <col min="110" max="136" width="9.00390625" style="8" customWidth="1"/>
  </cols>
  <sheetData>
    <row r="1" spans="2:136" ht="15.75">
      <c r="B1" s="3" t="s">
        <v>42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</row>
    <row r="2" spans="1:136" ht="15.75">
      <c r="A2" s="3" t="s">
        <v>80</v>
      </c>
      <c r="B2" s="119"/>
      <c r="C2" s="119"/>
      <c r="D2" s="119"/>
      <c r="E2" s="119"/>
      <c r="F2" s="119"/>
      <c r="G2" s="119"/>
      <c r="H2" s="4"/>
      <c r="I2" s="3" t="s">
        <v>44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0" t="s">
        <v>44</v>
      </c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</row>
    <row r="3" spans="1:136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</row>
    <row r="4" spans="1:136" ht="20.25" customHeight="1">
      <c r="A4" s="117"/>
      <c r="B4" s="120" t="s">
        <v>41</v>
      </c>
      <c r="C4" s="114" t="s">
        <v>46</v>
      </c>
      <c r="D4" s="115"/>
      <c r="E4" s="115"/>
      <c r="F4" s="115"/>
      <c r="G4" s="115"/>
      <c r="H4" s="115"/>
      <c r="I4" s="115"/>
      <c r="J4" s="115"/>
      <c r="K4" s="116"/>
      <c r="L4" s="114" t="s">
        <v>46</v>
      </c>
      <c r="M4" s="115"/>
      <c r="N4" s="115"/>
      <c r="O4" s="115"/>
      <c r="P4" s="115"/>
      <c r="Q4" s="115"/>
      <c r="R4" s="115"/>
      <c r="S4" s="115"/>
      <c r="T4" s="115"/>
      <c r="U4" s="116"/>
      <c r="V4" s="114" t="s">
        <v>46</v>
      </c>
      <c r="W4" s="115"/>
      <c r="X4" s="115"/>
      <c r="Y4" s="115"/>
      <c r="Z4" s="115"/>
      <c r="AA4" s="115"/>
      <c r="AB4" s="115"/>
      <c r="AC4" s="115"/>
      <c r="AD4" s="115"/>
      <c r="AE4" s="116"/>
      <c r="AF4" s="114" t="s">
        <v>46</v>
      </c>
      <c r="AG4" s="115"/>
      <c r="AH4" s="115"/>
      <c r="AI4" s="115"/>
      <c r="AJ4" s="115"/>
      <c r="AK4" s="115"/>
      <c r="AL4" s="115"/>
      <c r="AM4" s="115"/>
      <c r="AN4" s="115"/>
      <c r="AO4" s="116"/>
      <c r="AP4" s="114" t="s">
        <v>46</v>
      </c>
      <c r="AQ4" s="115"/>
      <c r="AR4" s="115"/>
      <c r="AS4" s="115"/>
      <c r="AT4" s="115"/>
      <c r="AU4" s="115"/>
      <c r="AV4" s="115"/>
      <c r="AW4" s="115"/>
      <c r="AX4" s="115"/>
      <c r="AY4" s="116"/>
      <c r="AZ4" s="114" t="s">
        <v>46</v>
      </c>
      <c r="BA4" s="115"/>
      <c r="BB4" s="115"/>
      <c r="BC4" s="115"/>
      <c r="BD4" s="115"/>
      <c r="BE4" s="115"/>
      <c r="BF4" s="115"/>
      <c r="BG4" s="115"/>
      <c r="BH4" s="115"/>
      <c r="BI4" s="116"/>
      <c r="BJ4" s="114" t="s">
        <v>46</v>
      </c>
      <c r="BK4" s="115"/>
      <c r="BL4" s="115"/>
      <c r="BM4" s="115"/>
      <c r="BN4" s="115"/>
      <c r="BO4" s="115"/>
      <c r="BP4" s="115"/>
      <c r="BQ4" s="115"/>
      <c r="BR4" s="115"/>
      <c r="BS4" s="116"/>
      <c r="BT4" s="114" t="s">
        <v>46</v>
      </c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6"/>
      <c r="CF4" s="114" t="s">
        <v>46</v>
      </c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6"/>
      <c r="CR4" s="114" t="s">
        <v>46</v>
      </c>
      <c r="CS4" s="115"/>
      <c r="CT4" s="115"/>
      <c r="CU4" s="115"/>
      <c r="CV4" s="115"/>
      <c r="CW4" s="115"/>
      <c r="CX4" s="115"/>
      <c r="CY4" s="116"/>
      <c r="CZ4" s="4"/>
      <c r="DA4" s="4"/>
      <c r="DB4" s="4"/>
      <c r="DC4" s="118" t="s">
        <v>48</v>
      </c>
      <c r="DD4" s="118"/>
      <c r="DE4" s="118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</row>
    <row r="5" spans="1:136" ht="33.75" customHeight="1">
      <c r="A5" s="117"/>
      <c r="B5" s="120"/>
      <c r="C5" s="5">
        <v>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X5" s="5">
        <v>21</v>
      </c>
      <c r="Y5" s="5">
        <v>22</v>
      </c>
      <c r="Z5" s="5">
        <v>23</v>
      </c>
      <c r="AA5" s="5">
        <v>24</v>
      </c>
      <c r="AB5" s="5">
        <v>25</v>
      </c>
      <c r="AC5" s="5">
        <v>26</v>
      </c>
      <c r="AD5" s="5">
        <v>27</v>
      </c>
      <c r="AE5" s="5">
        <v>28</v>
      </c>
      <c r="AF5" s="5">
        <v>29</v>
      </c>
      <c r="AG5" s="5">
        <v>30</v>
      </c>
      <c r="AH5" s="5">
        <v>31</v>
      </c>
      <c r="AI5" s="5">
        <v>32</v>
      </c>
      <c r="AJ5" s="5">
        <v>33</v>
      </c>
      <c r="AK5" s="5">
        <v>34</v>
      </c>
      <c r="AL5" s="5">
        <v>35</v>
      </c>
      <c r="AM5" s="5">
        <v>36</v>
      </c>
      <c r="AN5" s="5">
        <v>37</v>
      </c>
      <c r="AO5" s="5">
        <v>38</v>
      </c>
      <c r="AP5" s="5">
        <v>39</v>
      </c>
      <c r="AQ5" s="5">
        <v>40</v>
      </c>
      <c r="AR5" s="5">
        <v>41</v>
      </c>
      <c r="AS5" s="5">
        <v>42</v>
      </c>
      <c r="AT5" s="5">
        <v>43</v>
      </c>
      <c r="AU5" s="5">
        <v>44</v>
      </c>
      <c r="AV5" s="5">
        <v>45</v>
      </c>
      <c r="AW5" s="5">
        <v>46</v>
      </c>
      <c r="AX5" s="5">
        <v>47</v>
      </c>
      <c r="AY5" s="5">
        <v>48</v>
      </c>
      <c r="AZ5" s="5">
        <v>49</v>
      </c>
      <c r="BA5" s="5">
        <v>50</v>
      </c>
      <c r="BB5" s="5">
        <v>51</v>
      </c>
      <c r="BC5" s="5">
        <v>52</v>
      </c>
      <c r="BD5" s="5">
        <v>53</v>
      </c>
      <c r="BE5" s="5">
        <v>54</v>
      </c>
      <c r="BF5" s="5">
        <v>55</v>
      </c>
      <c r="BG5" s="5">
        <v>56</v>
      </c>
      <c r="BH5" s="5">
        <v>57</v>
      </c>
      <c r="BI5" s="5">
        <v>58</v>
      </c>
      <c r="BJ5" s="5">
        <v>59</v>
      </c>
      <c r="BK5" s="5">
        <v>60</v>
      </c>
      <c r="BL5" s="5">
        <v>61</v>
      </c>
      <c r="BM5" s="5">
        <v>62</v>
      </c>
      <c r="BN5" s="5">
        <v>63</v>
      </c>
      <c r="BO5" s="5">
        <v>64</v>
      </c>
      <c r="BP5" s="5">
        <v>65</v>
      </c>
      <c r="BQ5" s="5">
        <v>66</v>
      </c>
      <c r="BR5" s="5">
        <v>67</v>
      </c>
      <c r="BS5" s="5">
        <v>68</v>
      </c>
      <c r="BT5" s="5">
        <v>69</v>
      </c>
      <c r="BU5" s="5">
        <v>70</v>
      </c>
      <c r="BV5" s="5">
        <v>71</v>
      </c>
      <c r="BW5" s="5">
        <v>72</v>
      </c>
      <c r="BX5" s="5">
        <v>73</v>
      </c>
      <c r="BY5" s="5">
        <v>74</v>
      </c>
      <c r="BZ5" s="5">
        <v>75</v>
      </c>
      <c r="CA5" s="5">
        <v>76</v>
      </c>
      <c r="CB5" s="5">
        <v>77</v>
      </c>
      <c r="CC5" s="5">
        <v>78</v>
      </c>
      <c r="CD5" s="5">
        <v>79</v>
      </c>
      <c r="CE5" s="5">
        <v>80</v>
      </c>
      <c r="CF5" s="5">
        <v>81</v>
      </c>
      <c r="CG5" s="5">
        <v>82</v>
      </c>
      <c r="CH5" s="5">
        <v>83</v>
      </c>
      <c r="CI5" s="5">
        <v>84</v>
      </c>
      <c r="CJ5" s="5">
        <v>85</v>
      </c>
      <c r="CK5" s="5">
        <v>86</v>
      </c>
      <c r="CL5" s="5">
        <v>87</v>
      </c>
      <c r="CM5" s="5">
        <v>88</v>
      </c>
      <c r="CN5" s="5">
        <v>89</v>
      </c>
      <c r="CO5" s="5">
        <v>90</v>
      </c>
      <c r="CP5" s="5">
        <v>91</v>
      </c>
      <c r="CQ5" s="5">
        <v>92</v>
      </c>
      <c r="CR5" s="5">
        <v>93</v>
      </c>
      <c r="CS5" s="5">
        <v>94</v>
      </c>
      <c r="CT5" s="5">
        <v>95</v>
      </c>
      <c r="CU5" s="5">
        <v>96</v>
      </c>
      <c r="CV5" s="5">
        <v>97</v>
      </c>
      <c r="CW5" s="5">
        <v>98</v>
      </c>
      <c r="CX5" s="5">
        <v>99</v>
      </c>
      <c r="CY5" s="95" t="s">
        <v>43</v>
      </c>
      <c r="CZ5" s="4"/>
      <c r="DA5" s="4"/>
      <c r="DB5" s="4"/>
      <c r="DC5" s="5" t="s">
        <v>49</v>
      </c>
      <c r="DD5" s="5" t="s">
        <v>50</v>
      </c>
      <c r="DE5" s="5" t="s">
        <v>51</v>
      </c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</row>
    <row r="6" spans="1:136" s="1" customFormat="1" ht="20.25" customHeight="1">
      <c r="A6" s="92" t="s">
        <v>0</v>
      </c>
      <c r="B6" s="93">
        <f aca="true" t="shared" si="0" ref="B6:AG6">SUM(B9,B15,B16,B17,B18,B20,B21,B22,B23,B24,B25,B26,B27,B28,B29,B32,B33,B34,B35,B36,B37,B38,B39,B40,B41,B42,B43,B44,B45,B46)</f>
        <v>698506</v>
      </c>
      <c r="C6" s="93">
        <f t="shared" si="0"/>
        <v>11348</v>
      </c>
      <c r="D6" s="93">
        <f t="shared" si="0"/>
        <v>11236</v>
      </c>
      <c r="E6" s="93">
        <f t="shared" si="0"/>
        <v>11172</v>
      </c>
      <c r="F6" s="93">
        <f t="shared" si="0"/>
        <v>11723</v>
      </c>
      <c r="G6" s="93">
        <f t="shared" si="0"/>
        <v>11065</v>
      </c>
      <c r="H6" s="93">
        <f t="shared" si="0"/>
        <v>10704</v>
      </c>
      <c r="I6" s="93">
        <f t="shared" si="0"/>
        <v>10339</v>
      </c>
      <c r="J6" s="93">
        <f t="shared" si="0"/>
        <v>10149</v>
      </c>
      <c r="K6" s="93">
        <f t="shared" si="0"/>
        <v>9700</v>
      </c>
      <c r="L6" s="93">
        <f t="shared" si="0"/>
        <v>8640</v>
      </c>
      <c r="M6" s="93">
        <f t="shared" si="0"/>
        <v>8319</v>
      </c>
      <c r="N6" s="93">
        <f t="shared" si="0"/>
        <v>8783</v>
      </c>
      <c r="O6" s="93">
        <f t="shared" si="0"/>
        <v>8685</v>
      </c>
      <c r="P6" s="93">
        <f t="shared" si="0"/>
        <v>8440</v>
      </c>
      <c r="Q6" s="93">
        <f t="shared" si="0"/>
        <v>7991</v>
      </c>
      <c r="R6" s="93">
        <f t="shared" si="0"/>
        <v>7960</v>
      </c>
      <c r="S6" s="93">
        <f t="shared" si="0"/>
        <v>7546</v>
      </c>
      <c r="T6" s="93">
        <f t="shared" si="0"/>
        <v>7707</v>
      </c>
      <c r="U6" s="93">
        <f t="shared" si="0"/>
        <v>6595</v>
      </c>
      <c r="V6" s="93">
        <f t="shared" si="0"/>
        <v>6482</v>
      </c>
      <c r="W6" s="93">
        <f t="shared" si="0"/>
        <v>6701</v>
      </c>
      <c r="X6" s="93">
        <f t="shared" si="0"/>
        <v>7774</v>
      </c>
      <c r="Y6" s="93">
        <f t="shared" si="0"/>
        <v>7359</v>
      </c>
      <c r="Z6" s="93">
        <f t="shared" si="0"/>
        <v>8453</v>
      </c>
      <c r="AA6" s="93">
        <f t="shared" si="0"/>
        <v>8898</v>
      </c>
      <c r="AB6" s="93">
        <f t="shared" si="0"/>
        <v>10804</v>
      </c>
      <c r="AC6" s="93">
        <f t="shared" si="0"/>
        <v>11840</v>
      </c>
      <c r="AD6" s="93">
        <f t="shared" si="0"/>
        <v>13061</v>
      </c>
      <c r="AE6" s="93">
        <f t="shared" si="0"/>
        <v>13615</v>
      </c>
      <c r="AF6" s="93">
        <f t="shared" si="0"/>
        <v>13563</v>
      </c>
      <c r="AG6" s="93">
        <f t="shared" si="0"/>
        <v>12848</v>
      </c>
      <c r="AH6" s="93">
        <f aca="true" t="shared" si="1" ref="AH6:BM6">SUM(AH9,AH15,AH16,AH17,AH18,AH20,AH21,AH22,AH23,AH24,AH25,AH26,AH27,AH28,AH29,AH32,AH33,AH34,AH35,AH36,AH37,AH38,AH39,AH40,AH41,AH42,AH43,AH44,AH45,AH46)</f>
        <v>12872</v>
      </c>
      <c r="AI6" s="93">
        <f t="shared" si="1"/>
        <v>13284</v>
      </c>
      <c r="AJ6" s="93">
        <f t="shared" si="1"/>
        <v>11761</v>
      </c>
      <c r="AK6" s="93">
        <f t="shared" si="1"/>
        <v>11441</v>
      </c>
      <c r="AL6" s="93">
        <f t="shared" si="1"/>
        <v>11668</v>
      </c>
      <c r="AM6" s="93">
        <f t="shared" si="1"/>
        <v>11014</v>
      </c>
      <c r="AN6" s="93">
        <f t="shared" si="1"/>
        <v>10846</v>
      </c>
      <c r="AO6" s="93">
        <f t="shared" si="1"/>
        <v>10767</v>
      </c>
      <c r="AP6" s="93">
        <f t="shared" si="1"/>
        <v>11064</v>
      </c>
      <c r="AQ6" s="93">
        <f t="shared" si="1"/>
        <v>10459</v>
      </c>
      <c r="AR6" s="93">
        <f t="shared" si="1"/>
        <v>10370</v>
      </c>
      <c r="AS6" s="93">
        <f t="shared" si="1"/>
        <v>9641</v>
      </c>
      <c r="AT6" s="93">
        <f t="shared" si="1"/>
        <v>9472</v>
      </c>
      <c r="AU6" s="93">
        <f t="shared" si="1"/>
        <v>9374</v>
      </c>
      <c r="AV6" s="93">
        <f t="shared" si="1"/>
        <v>8969</v>
      </c>
      <c r="AW6" s="93">
        <f t="shared" si="1"/>
        <v>8376</v>
      </c>
      <c r="AX6" s="93">
        <f t="shared" si="1"/>
        <v>8124</v>
      </c>
      <c r="AY6" s="93">
        <f t="shared" si="1"/>
        <v>8451</v>
      </c>
      <c r="AZ6" s="93">
        <f t="shared" si="1"/>
        <v>8710</v>
      </c>
      <c r="BA6" s="93">
        <f t="shared" si="1"/>
        <v>9020</v>
      </c>
      <c r="BB6" s="93">
        <f t="shared" si="1"/>
        <v>9401</v>
      </c>
      <c r="BC6" s="93">
        <f t="shared" si="1"/>
        <v>10120</v>
      </c>
      <c r="BD6" s="93">
        <f t="shared" si="1"/>
        <v>10395</v>
      </c>
      <c r="BE6" s="93">
        <f t="shared" si="1"/>
        <v>10831</v>
      </c>
      <c r="BF6" s="93">
        <f t="shared" si="1"/>
        <v>11555</v>
      </c>
      <c r="BG6" s="93">
        <f t="shared" si="1"/>
        <v>11006</v>
      </c>
      <c r="BH6" s="93">
        <f t="shared" si="1"/>
        <v>11037</v>
      </c>
      <c r="BI6" s="93">
        <f t="shared" si="1"/>
        <v>10552</v>
      </c>
      <c r="BJ6" s="93">
        <f t="shared" si="1"/>
        <v>9534</v>
      </c>
      <c r="BK6" s="93">
        <f t="shared" si="1"/>
        <v>9569</v>
      </c>
      <c r="BL6" s="93">
        <f t="shared" si="1"/>
        <v>9129</v>
      </c>
      <c r="BM6" s="93">
        <f t="shared" si="1"/>
        <v>8007</v>
      </c>
      <c r="BN6" s="93">
        <f aca="true" t="shared" si="2" ref="BN6:CS6">SUM(BN9,BN15,BN16,BN17,BN18,BN20,BN21,BN22,BN23,BN24,BN25,BN26,BN27,BN28,BN29,BN32,BN33,BN34,BN35,BN36,BN37,BN38,BN39,BN40,BN41,BN42,BN43,BN44,BN45,BN46)</f>
        <v>7774</v>
      </c>
      <c r="BO6" s="93">
        <f t="shared" si="2"/>
        <v>7517</v>
      </c>
      <c r="BP6" s="93">
        <f t="shared" si="2"/>
        <v>6709</v>
      </c>
      <c r="BQ6" s="93">
        <f t="shared" si="2"/>
        <v>6463</v>
      </c>
      <c r="BR6" s="93">
        <f t="shared" si="2"/>
        <v>4830</v>
      </c>
      <c r="BS6" s="93">
        <f t="shared" si="2"/>
        <v>4797</v>
      </c>
      <c r="BT6" s="93">
        <f t="shared" si="2"/>
        <v>3924</v>
      </c>
      <c r="BU6" s="93">
        <f t="shared" si="2"/>
        <v>2186</v>
      </c>
      <c r="BV6" s="93">
        <f t="shared" si="2"/>
        <v>1586</v>
      </c>
      <c r="BW6" s="93">
        <f t="shared" si="2"/>
        <v>1289</v>
      </c>
      <c r="BX6" s="93">
        <f t="shared" si="2"/>
        <v>1918</v>
      </c>
      <c r="BY6" s="93">
        <f t="shared" si="2"/>
        <v>2763</v>
      </c>
      <c r="BZ6" s="93">
        <f t="shared" si="2"/>
        <v>2724</v>
      </c>
      <c r="CA6" s="93">
        <f t="shared" si="2"/>
        <v>3106</v>
      </c>
      <c r="CB6" s="93">
        <f t="shared" si="2"/>
        <v>2419</v>
      </c>
      <c r="CC6" s="93">
        <f t="shared" si="2"/>
        <v>2185</v>
      </c>
      <c r="CD6" s="93">
        <f t="shared" si="2"/>
        <v>1758</v>
      </c>
      <c r="CE6" s="93">
        <f t="shared" si="2"/>
        <v>1400</v>
      </c>
      <c r="CF6" s="93">
        <f t="shared" si="2"/>
        <v>1218</v>
      </c>
      <c r="CG6" s="93">
        <f t="shared" si="2"/>
        <v>925</v>
      </c>
      <c r="CH6" s="93">
        <f t="shared" si="2"/>
        <v>968</v>
      </c>
      <c r="CI6" s="93">
        <f t="shared" si="2"/>
        <v>883</v>
      </c>
      <c r="CJ6" s="93">
        <f t="shared" si="2"/>
        <v>756</v>
      </c>
      <c r="CK6" s="93">
        <f t="shared" si="2"/>
        <v>500</v>
      </c>
      <c r="CL6" s="93">
        <f t="shared" si="2"/>
        <v>493</v>
      </c>
      <c r="CM6" s="93">
        <f t="shared" si="2"/>
        <v>358</v>
      </c>
      <c r="CN6" s="93">
        <f t="shared" si="2"/>
        <v>260</v>
      </c>
      <c r="CO6" s="93">
        <f t="shared" si="2"/>
        <v>140</v>
      </c>
      <c r="CP6" s="93">
        <f t="shared" si="2"/>
        <v>138</v>
      </c>
      <c r="CQ6" s="93">
        <f t="shared" si="2"/>
        <v>72</v>
      </c>
      <c r="CR6" s="93">
        <f t="shared" si="2"/>
        <v>36</v>
      </c>
      <c r="CS6" s="93">
        <f t="shared" si="2"/>
        <v>33</v>
      </c>
      <c r="CT6" s="93">
        <f aca="true" t="shared" si="3" ref="CT6:CY6">SUM(CT9,CT15,CT16,CT17,CT18,CT20,CT21,CT22,CT23,CT24,CT25,CT26,CT27,CT28,CT29,CT32,CT33,CT34,CT35,CT36,CT37,CT38,CT39,CT40,CT41,CT42,CT43,CT44,CT45,CT46)</f>
        <v>19</v>
      </c>
      <c r="CU6" s="93">
        <f t="shared" si="3"/>
        <v>12</v>
      </c>
      <c r="CV6" s="93">
        <f t="shared" si="3"/>
        <v>7</v>
      </c>
      <c r="CW6" s="93">
        <f t="shared" si="3"/>
        <v>6</v>
      </c>
      <c r="CX6" s="93">
        <f t="shared" si="3"/>
        <v>4</v>
      </c>
      <c r="CY6" s="93">
        <f t="shared" si="3"/>
        <v>11</v>
      </c>
      <c r="CZ6" s="3"/>
      <c r="DA6" s="3"/>
      <c r="DB6" s="3"/>
      <c r="DC6" s="58">
        <f>SUM(DC9,DC15,DC16,DC17,DC18,DC20,DC21,DC22,DC23,DC24,DC25,DC26,DC27,DC28,DC29,DC32,DC33,DC34,DC35,DC36,DC37,DC38,DC39,DC40,DC41,DC42,DC43,DC44,DC45,DC46)</f>
        <v>156254</v>
      </c>
      <c r="DD6" s="6">
        <f>SUM(DD9,DD15,DD16,DD17,DD18,DD20,DD21,DD22,DD23,DD24,DD25,DD26,DD27,DD28,DD29,DD32,DD33,DD34,DD35,DD36,DD37,DD38,DD39,DD40,DD41,DD42,DD43,DD44,DD45,DD46)</f>
        <v>443360</v>
      </c>
      <c r="DE6" s="35">
        <f>SUM(DE9,DE15,DE16,DE17,DE18,DE20,DE21,DE22,DE23,DE24,DE25,DE26,DE27,DE28,DE29,DE32,DE33,DE34,DE35,DE36,DE37,DE38,DE39,DE40,DE41,DE42,DE43,DE44,DE45,DE46)</f>
        <v>98892</v>
      </c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</row>
    <row r="7" spans="1:109" s="1" customFormat="1" ht="20.25" customHeight="1">
      <c r="A7" s="82" t="s">
        <v>1</v>
      </c>
      <c r="B7" s="59">
        <f aca="true" t="shared" si="4" ref="B7:AG7">SUM(B9,B15,B16,B17,B18,B30)</f>
        <v>443550</v>
      </c>
      <c r="C7" s="59">
        <f t="shared" si="4"/>
        <v>7257</v>
      </c>
      <c r="D7" s="59">
        <f t="shared" si="4"/>
        <v>6788</v>
      </c>
      <c r="E7" s="59">
        <f t="shared" si="4"/>
        <v>6736</v>
      </c>
      <c r="F7" s="59">
        <f t="shared" si="4"/>
        <v>7207</v>
      </c>
      <c r="G7" s="59">
        <f t="shared" si="4"/>
        <v>6664</v>
      </c>
      <c r="H7" s="59">
        <f t="shared" si="4"/>
        <v>6781</v>
      </c>
      <c r="I7" s="59">
        <f t="shared" si="4"/>
        <v>6625</v>
      </c>
      <c r="J7" s="59">
        <f t="shared" si="4"/>
        <v>6307</v>
      </c>
      <c r="K7" s="59">
        <f t="shared" si="4"/>
        <v>6066</v>
      </c>
      <c r="L7" s="59">
        <f t="shared" si="4"/>
        <v>5512</v>
      </c>
      <c r="M7" s="59">
        <f t="shared" si="4"/>
        <v>5398</v>
      </c>
      <c r="N7" s="59">
        <f t="shared" si="4"/>
        <v>5534</v>
      </c>
      <c r="O7" s="59">
        <f t="shared" si="4"/>
        <v>5455</v>
      </c>
      <c r="P7" s="59">
        <f t="shared" si="4"/>
        <v>5276</v>
      </c>
      <c r="Q7" s="59">
        <f t="shared" si="4"/>
        <v>4876</v>
      </c>
      <c r="R7" s="59">
        <f t="shared" si="4"/>
        <v>4784</v>
      </c>
      <c r="S7" s="59">
        <f t="shared" si="4"/>
        <v>4887</v>
      </c>
      <c r="T7" s="59">
        <f t="shared" si="4"/>
        <v>5116</v>
      </c>
      <c r="U7" s="59">
        <f t="shared" si="4"/>
        <v>4517</v>
      </c>
      <c r="V7" s="59">
        <f t="shared" si="4"/>
        <v>4136</v>
      </c>
      <c r="W7" s="59">
        <f t="shared" si="4"/>
        <v>4021</v>
      </c>
      <c r="X7" s="59">
        <f t="shared" si="4"/>
        <v>5207</v>
      </c>
      <c r="Y7" s="59">
        <f t="shared" si="4"/>
        <v>5089</v>
      </c>
      <c r="Z7" s="59">
        <f t="shared" si="4"/>
        <v>6276</v>
      </c>
      <c r="AA7" s="59">
        <f t="shared" si="4"/>
        <v>6410</v>
      </c>
      <c r="AB7" s="59">
        <f t="shared" si="4"/>
        <v>7530</v>
      </c>
      <c r="AC7" s="59">
        <f t="shared" si="4"/>
        <v>8074</v>
      </c>
      <c r="AD7" s="59">
        <f t="shared" si="4"/>
        <v>8859</v>
      </c>
      <c r="AE7" s="59">
        <f t="shared" si="4"/>
        <v>9125</v>
      </c>
      <c r="AF7" s="59">
        <f t="shared" si="4"/>
        <v>9120</v>
      </c>
      <c r="AG7" s="59">
        <f t="shared" si="4"/>
        <v>8638</v>
      </c>
      <c r="AH7" s="59">
        <f aca="true" t="shared" si="5" ref="AH7:BM7">SUM(AH9,AH15,AH16,AH17,AH18,AH30)</f>
        <v>8792</v>
      </c>
      <c r="AI7" s="59">
        <f t="shared" si="5"/>
        <v>9079</v>
      </c>
      <c r="AJ7" s="59">
        <f t="shared" si="5"/>
        <v>7895</v>
      </c>
      <c r="AK7" s="59">
        <f t="shared" si="5"/>
        <v>7643</v>
      </c>
      <c r="AL7" s="59">
        <f t="shared" si="5"/>
        <v>7831</v>
      </c>
      <c r="AM7" s="59">
        <f t="shared" si="5"/>
        <v>7303</v>
      </c>
      <c r="AN7" s="59">
        <f t="shared" si="5"/>
        <v>7206</v>
      </c>
      <c r="AO7" s="59">
        <f t="shared" si="5"/>
        <v>7096</v>
      </c>
      <c r="AP7" s="59">
        <f t="shared" si="5"/>
        <v>7300</v>
      </c>
      <c r="AQ7" s="59">
        <f t="shared" si="5"/>
        <v>6789</v>
      </c>
      <c r="AR7" s="59">
        <f t="shared" si="5"/>
        <v>6761</v>
      </c>
      <c r="AS7" s="59">
        <f t="shared" si="5"/>
        <v>6256</v>
      </c>
      <c r="AT7" s="59">
        <f t="shared" si="5"/>
        <v>6042</v>
      </c>
      <c r="AU7" s="59">
        <f t="shared" si="5"/>
        <v>5963</v>
      </c>
      <c r="AV7" s="59">
        <f t="shared" si="5"/>
        <v>5650</v>
      </c>
      <c r="AW7" s="59">
        <f t="shared" si="5"/>
        <v>5100</v>
      </c>
      <c r="AX7" s="59">
        <f t="shared" si="5"/>
        <v>4869</v>
      </c>
      <c r="AY7" s="59">
        <f t="shared" si="5"/>
        <v>4900</v>
      </c>
      <c r="AZ7" s="59">
        <f t="shared" si="5"/>
        <v>5039</v>
      </c>
      <c r="BA7" s="59">
        <f t="shared" si="5"/>
        <v>5149</v>
      </c>
      <c r="BB7" s="59">
        <f t="shared" si="5"/>
        <v>5374</v>
      </c>
      <c r="BC7" s="59">
        <f t="shared" si="5"/>
        <v>5685</v>
      </c>
      <c r="BD7" s="59">
        <f t="shared" si="5"/>
        <v>5982</v>
      </c>
      <c r="BE7" s="59">
        <f t="shared" si="5"/>
        <v>6055</v>
      </c>
      <c r="BF7" s="59">
        <f t="shared" si="5"/>
        <v>6557</v>
      </c>
      <c r="BG7" s="59">
        <f t="shared" si="5"/>
        <v>6223</v>
      </c>
      <c r="BH7" s="59">
        <f t="shared" si="5"/>
        <v>6320</v>
      </c>
      <c r="BI7" s="59">
        <f t="shared" si="5"/>
        <v>6124</v>
      </c>
      <c r="BJ7" s="59">
        <f t="shared" si="5"/>
        <v>5682</v>
      </c>
      <c r="BK7" s="59">
        <f t="shared" si="5"/>
        <v>5672</v>
      </c>
      <c r="BL7" s="59">
        <f t="shared" si="5"/>
        <v>5494</v>
      </c>
      <c r="BM7" s="59">
        <f t="shared" si="5"/>
        <v>4943</v>
      </c>
      <c r="BN7" s="59">
        <f aca="true" t="shared" si="6" ref="BN7:CS7">SUM(BN9,BN15,BN16,BN17,BN18,BN30)</f>
        <v>4871</v>
      </c>
      <c r="BO7" s="59">
        <f t="shared" si="6"/>
        <v>4701</v>
      </c>
      <c r="BP7" s="59">
        <f t="shared" si="6"/>
        <v>4238</v>
      </c>
      <c r="BQ7" s="59">
        <f t="shared" si="6"/>
        <v>4086</v>
      </c>
      <c r="BR7" s="59">
        <f t="shared" si="6"/>
        <v>3188</v>
      </c>
      <c r="BS7" s="59">
        <f t="shared" si="6"/>
        <v>3138</v>
      </c>
      <c r="BT7" s="59">
        <f t="shared" si="6"/>
        <v>2575</v>
      </c>
      <c r="BU7" s="59">
        <f t="shared" si="6"/>
        <v>1556</v>
      </c>
      <c r="BV7" s="59">
        <f t="shared" si="6"/>
        <v>1095</v>
      </c>
      <c r="BW7" s="59">
        <f t="shared" si="6"/>
        <v>871</v>
      </c>
      <c r="BX7" s="59">
        <f t="shared" si="6"/>
        <v>1246</v>
      </c>
      <c r="BY7" s="59">
        <f t="shared" si="6"/>
        <v>1800</v>
      </c>
      <c r="BZ7" s="59">
        <f t="shared" si="6"/>
        <v>1776</v>
      </c>
      <c r="CA7" s="59">
        <f t="shared" si="6"/>
        <v>1972</v>
      </c>
      <c r="CB7" s="59">
        <f t="shared" si="6"/>
        <v>1613</v>
      </c>
      <c r="CC7" s="59">
        <f t="shared" si="6"/>
        <v>1498</v>
      </c>
      <c r="CD7" s="59">
        <f t="shared" si="6"/>
        <v>1117</v>
      </c>
      <c r="CE7" s="59">
        <f t="shared" si="6"/>
        <v>907</v>
      </c>
      <c r="CF7" s="59">
        <f t="shared" si="6"/>
        <v>732</v>
      </c>
      <c r="CG7" s="59">
        <f t="shared" si="6"/>
        <v>557</v>
      </c>
      <c r="CH7" s="59">
        <f t="shared" si="6"/>
        <v>568</v>
      </c>
      <c r="CI7" s="59">
        <f t="shared" si="6"/>
        <v>529</v>
      </c>
      <c r="CJ7" s="59">
        <f t="shared" si="6"/>
        <v>463</v>
      </c>
      <c r="CK7" s="59">
        <f t="shared" si="6"/>
        <v>318</v>
      </c>
      <c r="CL7" s="59">
        <f t="shared" si="6"/>
        <v>318</v>
      </c>
      <c r="CM7" s="59">
        <f t="shared" si="6"/>
        <v>257</v>
      </c>
      <c r="CN7" s="59">
        <f t="shared" si="6"/>
        <v>175</v>
      </c>
      <c r="CO7" s="59">
        <f t="shared" si="6"/>
        <v>104</v>
      </c>
      <c r="CP7" s="59">
        <f t="shared" si="6"/>
        <v>82</v>
      </c>
      <c r="CQ7" s="59">
        <f t="shared" si="6"/>
        <v>56</v>
      </c>
      <c r="CR7" s="59">
        <f t="shared" si="6"/>
        <v>25</v>
      </c>
      <c r="CS7" s="59">
        <f t="shared" si="6"/>
        <v>25</v>
      </c>
      <c r="CT7" s="59">
        <f aca="true" t="shared" si="7" ref="CT7:CY7">SUM(CT9,CT15,CT16,CT17,CT18,CT30)</f>
        <v>14</v>
      </c>
      <c r="CU7" s="59">
        <f t="shared" si="7"/>
        <v>10</v>
      </c>
      <c r="CV7" s="59">
        <f t="shared" si="7"/>
        <v>5</v>
      </c>
      <c r="CW7" s="59">
        <f t="shared" si="7"/>
        <v>5</v>
      </c>
      <c r="CX7" s="59">
        <f t="shared" si="7"/>
        <v>3</v>
      </c>
      <c r="CY7" s="59">
        <f t="shared" si="7"/>
        <v>11</v>
      </c>
      <c r="DC7" s="55">
        <f>SUM(C7:R7)</f>
        <v>97266</v>
      </c>
      <c r="DD7" s="56">
        <f>SUM(S7:BJ7)</f>
        <v>283670</v>
      </c>
      <c r="DE7" s="57">
        <f>SUM(BK7:CY7)</f>
        <v>62614</v>
      </c>
    </row>
    <row r="8" spans="1:109" s="1" customFormat="1" ht="20.25" customHeight="1">
      <c r="A8" s="56" t="s">
        <v>2</v>
      </c>
      <c r="B8" s="59">
        <f>SUM(B20:B28,B31:B46)</f>
        <v>254956</v>
      </c>
      <c r="C8" s="59">
        <f aca="true" t="shared" si="8" ref="C8:BN8">SUM(C20:C28,C31:C46)</f>
        <v>4091</v>
      </c>
      <c r="D8" s="59">
        <f t="shared" si="8"/>
        <v>4448</v>
      </c>
      <c r="E8" s="59">
        <f t="shared" si="8"/>
        <v>4436</v>
      </c>
      <c r="F8" s="59">
        <f t="shared" si="8"/>
        <v>4516</v>
      </c>
      <c r="G8" s="59">
        <f t="shared" si="8"/>
        <v>4401</v>
      </c>
      <c r="H8" s="59">
        <f t="shared" si="8"/>
        <v>3923</v>
      </c>
      <c r="I8" s="59">
        <f t="shared" si="8"/>
        <v>3714</v>
      </c>
      <c r="J8" s="59">
        <f t="shared" si="8"/>
        <v>3842</v>
      </c>
      <c r="K8" s="59">
        <f t="shared" si="8"/>
        <v>3634</v>
      </c>
      <c r="L8" s="59">
        <f t="shared" si="8"/>
        <v>3128</v>
      </c>
      <c r="M8" s="59">
        <f t="shared" si="8"/>
        <v>2921</v>
      </c>
      <c r="N8" s="59">
        <f t="shared" si="8"/>
        <v>3249</v>
      </c>
      <c r="O8" s="59">
        <f t="shared" si="8"/>
        <v>3230</v>
      </c>
      <c r="P8" s="59">
        <f t="shared" si="8"/>
        <v>3164</v>
      </c>
      <c r="Q8" s="59">
        <f t="shared" si="8"/>
        <v>3115</v>
      </c>
      <c r="R8" s="59">
        <f t="shared" si="8"/>
        <v>3176</v>
      </c>
      <c r="S8" s="59">
        <f t="shared" si="8"/>
        <v>2659</v>
      </c>
      <c r="T8" s="59">
        <f t="shared" si="8"/>
        <v>2591</v>
      </c>
      <c r="U8" s="59">
        <f t="shared" si="8"/>
        <v>2078</v>
      </c>
      <c r="V8" s="59">
        <f t="shared" si="8"/>
        <v>2346</v>
      </c>
      <c r="W8" s="59">
        <f t="shared" si="8"/>
        <v>2680</v>
      </c>
      <c r="X8" s="59">
        <f t="shared" si="8"/>
        <v>2567</v>
      </c>
      <c r="Y8" s="59">
        <f t="shared" si="8"/>
        <v>2270</v>
      </c>
      <c r="Z8" s="59">
        <f t="shared" si="8"/>
        <v>2177</v>
      </c>
      <c r="AA8" s="59">
        <f t="shared" si="8"/>
        <v>2488</v>
      </c>
      <c r="AB8" s="59">
        <f t="shared" si="8"/>
        <v>3274</v>
      </c>
      <c r="AC8" s="59">
        <f t="shared" si="8"/>
        <v>3766</v>
      </c>
      <c r="AD8" s="59">
        <f t="shared" si="8"/>
        <v>4202</v>
      </c>
      <c r="AE8" s="59">
        <f t="shared" si="8"/>
        <v>4490</v>
      </c>
      <c r="AF8" s="59">
        <f t="shared" si="8"/>
        <v>4443</v>
      </c>
      <c r="AG8" s="59">
        <f t="shared" si="8"/>
        <v>4210</v>
      </c>
      <c r="AH8" s="59">
        <f t="shared" si="8"/>
        <v>4080</v>
      </c>
      <c r="AI8" s="59">
        <f t="shared" si="8"/>
        <v>4205</v>
      </c>
      <c r="AJ8" s="59">
        <f t="shared" si="8"/>
        <v>3866</v>
      </c>
      <c r="AK8" s="59">
        <f t="shared" si="8"/>
        <v>3798</v>
      </c>
      <c r="AL8" s="59">
        <f t="shared" si="8"/>
        <v>3837</v>
      </c>
      <c r="AM8" s="59">
        <f t="shared" si="8"/>
        <v>3711</v>
      </c>
      <c r="AN8" s="59">
        <f t="shared" si="8"/>
        <v>3640</v>
      </c>
      <c r="AO8" s="59">
        <f t="shared" si="8"/>
        <v>3671</v>
      </c>
      <c r="AP8" s="59">
        <f t="shared" si="8"/>
        <v>3764</v>
      </c>
      <c r="AQ8" s="59">
        <f t="shared" si="8"/>
        <v>3670</v>
      </c>
      <c r="AR8" s="59">
        <f t="shared" si="8"/>
        <v>3609</v>
      </c>
      <c r="AS8" s="59">
        <f t="shared" si="8"/>
        <v>3385</v>
      </c>
      <c r="AT8" s="59">
        <f t="shared" si="8"/>
        <v>3430</v>
      </c>
      <c r="AU8" s="59">
        <f t="shared" si="8"/>
        <v>3411</v>
      </c>
      <c r="AV8" s="59">
        <f t="shared" si="8"/>
        <v>3319</v>
      </c>
      <c r="AW8" s="59">
        <f t="shared" si="8"/>
        <v>3276</v>
      </c>
      <c r="AX8" s="59">
        <f t="shared" si="8"/>
        <v>3255</v>
      </c>
      <c r="AY8" s="59">
        <f t="shared" si="8"/>
        <v>3551</v>
      </c>
      <c r="AZ8" s="59">
        <f t="shared" si="8"/>
        <v>3671</v>
      </c>
      <c r="BA8" s="59">
        <f t="shared" si="8"/>
        <v>3871</v>
      </c>
      <c r="BB8" s="59">
        <f t="shared" si="8"/>
        <v>4027</v>
      </c>
      <c r="BC8" s="59">
        <f t="shared" si="8"/>
        <v>4435</v>
      </c>
      <c r="BD8" s="59">
        <f t="shared" si="8"/>
        <v>4413</v>
      </c>
      <c r="BE8" s="59">
        <f t="shared" si="8"/>
        <v>4776</v>
      </c>
      <c r="BF8" s="59">
        <f t="shared" si="8"/>
        <v>4998</v>
      </c>
      <c r="BG8" s="59">
        <f t="shared" si="8"/>
        <v>4783</v>
      </c>
      <c r="BH8" s="59">
        <f t="shared" si="8"/>
        <v>4717</v>
      </c>
      <c r="BI8" s="59">
        <f t="shared" si="8"/>
        <v>4428</v>
      </c>
      <c r="BJ8" s="59">
        <f t="shared" si="8"/>
        <v>3852</v>
      </c>
      <c r="BK8" s="59">
        <f t="shared" si="8"/>
        <v>3897</v>
      </c>
      <c r="BL8" s="59">
        <f t="shared" si="8"/>
        <v>3635</v>
      </c>
      <c r="BM8" s="59">
        <f t="shared" si="8"/>
        <v>3064</v>
      </c>
      <c r="BN8" s="59">
        <f t="shared" si="8"/>
        <v>2903</v>
      </c>
      <c r="BO8" s="59">
        <f aca="true" t="shared" si="9" ref="BO8:CY8">SUM(BO20:BO28,BO31:BO46)</f>
        <v>2816</v>
      </c>
      <c r="BP8" s="59">
        <f t="shared" si="9"/>
        <v>2471</v>
      </c>
      <c r="BQ8" s="59">
        <f t="shared" si="9"/>
        <v>2377</v>
      </c>
      <c r="BR8" s="59">
        <f t="shared" si="9"/>
        <v>1642</v>
      </c>
      <c r="BS8" s="59">
        <f t="shared" si="9"/>
        <v>1659</v>
      </c>
      <c r="BT8" s="59">
        <f t="shared" si="9"/>
        <v>1349</v>
      </c>
      <c r="BU8" s="59">
        <f t="shared" si="9"/>
        <v>630</v>
      </c>
      <c r="BV8" s="59">
        <f t="shared" si="9"/>
        <v>491</v>
      </c>
      <c r="BW8" s="59">
        <f t="shared" si="9"/>
        <v>418</v>
      </c>
      <c r="BX8" s="59">
        <f t="shared" si="9"/>
        <v>672</v>
      </c>
      <c r="BY8" s="59">
        <f t="shared" si="9"/>
        <v>963</v>
      </c>
      <c r="BZ8" s="59">
        <f t="shared" si="9"/>
        <v>948</v>
      </c>
      <c r="CA8" s="59">
        <f t="shared" si="9"/>
        <v>1134</v>
      </c>
      <c r="CB8" s="59">
        <f t="shared" si="9"/>
        <v>806</v>
      </c>
      <c r="CC8" s="59">
        <f t="shared" si="9"/>
        <v>687</v>
      </c>
      <c r="CD8" s="59">
        <f t="shared" si="9"/>
        <v>641</v>
      </c>
      <c r="CE8" s="59">
        <f t="shared" si="9"/>
        <v>493</v>
      </c>
      <c r="CF8" s="59">
        <f t="shared" si="9"/>
        <v>486</v>
      </c>
      <c r="CG8" s="59">
        <f t="shared" si="9"/>
        <v>368</v>
      </c>
      <c r="CH8" s="59">
        <f t="shared" si="9"/>
        <v>400</v>
      </c>
      <c r="CI8" s="59">
        <f t="shared" si="9"/>
        <v>354</v>
      </c>
      <c r="CJ8" s="59">
        <f t="shared" si="9"/>
        <v>293</v>
      </c>
      <c r="CK8" s="59">
        <f t="shared" si="9"/>
        <v>182</v>
      </c>
      <c r="CL8" s="59">
        <f t="shared" si="9"/>
        <v>175</v>
      </c>
      <c r="CM8" s="59">
        <f t="shared" si="9"/>
        <v>101</v>
      </c>
      <c r="CN8" s="59">
        <f t="shared" si="9"/>
        <v>85</v>
      </c>
      <c r="CO8" s="59">
        <f t="shared" si="9"/>
        <v>36</v>
      </c>
      <c r="CP8" s="59">
        <f t="shared" si="9"/>
        <v>56</v>
      </c>
      <c r="CQ8" s="59">
        <f t="shared" si="9"/>
        <v>16</v>
      </c>
      <c r="CR8" s="59">
        <f t="shared" si="9"/>
        <v>11</v>
      </c>
      <c r="CS8" s="59">
        <f t="shared" si="9"/>
        <v>8</v>
      </c>
      <c r="CT8" s="59">
        <f t="shared" si="9"/>
        <v>5</v>
      </c>
      <c r="CU8" s="59">
        <f t="shared" si="9"/>
        <v>2</v>
      </c>
      <c r="CV8" s="59">
        <f t="shared" si="9"/>
        <v>2</v>
      </c>
      <c r="CW8" s="59">
        <f t="shared" si="9"/>
        <v>1</v>
      </c>
      <c r="CX8" s="59">
        <f t="shared" si="9"/>
        <v>1</v>
      </c>
      <c r="CY8" s="59">
        <f t="shared" si="9"/>
        <v>0</v>
      </c>
      <c r="DC8" s="55">
        <f>SUM(C8:R8)</f>
        <v>58988</v>
      </c>
      <c r="DD8" s="56">
        <f>SUM(S8:BJ8)</f>
        <v>159690</v>
      </c>
      <c r="DE8" s="57">
        <f>SUM(BK8:CY8)</f>
        <v>36278</v>
      </c>
    </row>
    <row r="9" spans="1:109" s="41" customFormat="1" ht="20.25" customHeight="1">
      <c r="A9" s="91" t="s">
        <v>3</v>
      </c>
      <c r="B9" s="24">
        <f>SUM(C9:CY9)</f>
        <v>286174</v>
      </c>
      <c r="C9" s="98">
        <f>SUM(C10:C14)</f>
        <v>4948</v>
      </c>
      <c r="D9" s="98">
        <f aca="true" t="shared" si="10" ref="D9:BO9">SUM(D10:D14)</f>
        <v>4609</v>
      </c>
      <c r="E9" s="98">
        <f t="shared" si="10"/>
        <v>4504</v>
      </c>
      <c r="F9" s="98">
        <f t="shared" si="10"/>
        <v>4551</v>
      </c>
      <c r="G9" s="98">
        <f t="shared" si="10"/>
        <v>4285</v>
      </c>
      <c r="H9" s="98">
        <f t="shared" si="10"/>
        <v>4318</v>
      </c>
      <c r="I9" s="98">
        <f t="shared" si="10"/>
        <v>4215</v>
      </c>
      <c r="J9" s="98">
        <f t="shared" si="10"/>
        <v>3898</v>
      </c>
      <c r="K9" s="98">
        <f t="shared" si="10"/>
        <v>3680</v>
      </c>
      <c r="L9" s="98">
        <f t="shared" si="10"/>
        <v>3447</v>
      </c>
      <c r="M9" s="98">
        <f t="shared" si="10"/>
        <v>3348</v>
      </c>
      <c r="N9" s="98">
        <f t="shared" si="10"/>
        <v>3443</v>
      </c>
      <c r="O9" s="98">
        <f t="shared" si="10"/>
        <v>3466</v>
      </c>
      <c r="P9" s="98">
        <f t="shared" si="10"/>
        <v>3335</v>
      </c>
      <c r="Q9" s="98">
        <f t="shared" si="10"/>
        <v>3030</v>
      </c>
      <c r="R9" s="98">
        <f t="shared" si="10"/>
        <v>2936</v>
      </c>
      <c r="S9" s="98">
        <f t="shared" si="10"/>
        <v>2898</v>
      </c>
      <c r="T9" s="98">
        <f t="shared" si="10"/>
        <v>3027</v>
      </c>
      <c r="U9" s="98">
        <f t="shared" si="10"/>
        <v>3048</v>
      </c>
      <c r="V9" s="98">
        <f t="shared" si="10"/>
        <v>2935</v>
      </c>
      <c r="W9" s="98">
        <f t="shared" si="10"/>
        <v>2980</v>
      </c>
      <c r="X9" s="98">
        <f t="shared" si="10"/>
        <v>3474</v>
      </c>
      <c r="Y9" s="98">
        <f t="shared" si="10"/>
        <v>3663</v>
      </c>
      <c r="Z9" s="98">
        <f t="shared" si="10"/>
        <v>4271</v>
      </c>
      <c r="AA9" s="98">
        <f t="shared" si="10"/>
        <v>4188</v>
      </c>
      <c r="AB9" s="98">
        <f t="shared" si="10"/>
        <v>4863</v>
      </c>
      <c r="AC9" s="98">
        <f t="shared" si="10"/>
        <v>5438</v>
      </c>
      <c r="AD9" s="98">
        <f t="shared" si="10"/>
        <v>5930</v>
      </c>
      <c r="AE9" s="98">
        <f t="shared" si="10"/>
        <v>6177</v>
      </c>
      <c r="AF9" s="98">
        <f t="shared" si="10"/>
        <v>6157</v>
      </c>
      <c r="AG9" s="98">
        <f t="shared" si="10"/>
        <v>5919</v>
      </c>
      <c r="AH9" s="98">
        <f t="shared" si="10"/>
        <v>5945</v>
      </c>
      <c r="AI9" s="98">
        <f t="shared" si="10"/>
        <v>6088</v>
      </c>
      <c r="AJ9" s="98">
        <f t="shared" si="10"/>
        <v>5270</v>
      </c>
      <c r="AK9" s="98">
        <f t="shared" si="10"/>
        <v>5051</v>
      </c>
      <c r="AL9" s="98">
        <f t="shared" si="10"/>
        <v>5115</v>
      </c>
      <c r="AM9" s="98">
        <f t="shared" si="10"/>
        <v>4792</v>
      </c>
      <c r="AN9" s="98">
        <f t="shared" si="10"/>
        <v>4763</v>
      </c>
      <c r="AO9" s="98">
        <f t="shared" si="10"/>
        <v>4605</v>
      </c>
      <c r="AP9" s="98">
        <f t="shared" si="10"/>
        <v>4773</v>
      </c>
      <c r="AQ9" s="98">
        <f t="shared" si="10"/>
        <v>4397</v>
      </c>
      <c r="AR9" s="98">
        <f t="shared" si="10"/>
        <v>4461</v>
      </c>
      <c r="AS9" s="98">
        <f t="shared" si="10"/>
        <v>4115</v>
      </c>
      <c r="AT9" s="98">
        <f t="shared" si="10"/>
        <v>3966</v>
      </c>
      <c r="AU9" s="98">
        <f t="shared" si="10"/>
        <v>3818</v>
      </c>
      <c r="AV9" s="98">
        <f t="shared" si="10"/>
        <v>3626</v>
      </c>
      <c r="AW9" s="98">
        <f t="shared" si="10"/>
        <v>3281</v>
      </c>
      <c r="AX9" s="98">
        <f t="shared" si="10"/>
        <v>3169</v>
      </c>
      <c r="AY9" s="98">
        <f t="shared" si="10"/>
        <v>3211</v>
      </c>
      <c r="AZ9" s="98">
        <f t="shared" si="10"/>
        <v>3211</v>
      </c>
      <c r="BA9" s="98">
        <f t="shared" si="10"/>
        <v>3242</v>
      </c>
      <c r="BB9" s="98">
        <f t="shared" si="10"/>
        <v>3379</v>
      </c>
      <c r="BC9" s="98">
        <f t="shared" si="10"/>
        <v>3495</v>
      </c>
      <c r="BD9" s="98">
        <f t="shared" si="10"/>
        <v>3641</v>
      </c>
      <c r="BE9" s="98">
        <f t="shared" si="10"/>
        <v>3706</v>
      </c>
      <c r="BF9" s="98">
        <f t="shared" si="10"/>
        <v>4048</v>
      </c>
      <c r="BG9" s="98">
        <f t="shared" si="10"/>
        <v>3816</v>
      </c>
      <c r="BH9" s="98">
        <f t="shared" si="10"/>
        <v>3818</v>
      </c>
      <c r="BI9" s="98">
        <f t="shared" si="10"/>
        <v>3717</v>
      </c>
      <c r="BJ9" s="98">
        <f t="shared" si="10"/>
        <v>3450</v>
      </c>
      <c r="BK9" s="98">
        <f t="shared" si="10"/>
        <v>3476</v>
      </c>
      <c r="BL9" s="98">
        <f t="shared" si="10"/>
        <v>3261</v>
      </c>
      <c r="BM9" s="98">
        <f t="shared" si="10"/>
        <v>2966</v>
      </c>
      <c r="BN9" s="98">
        <f t="shared" si="10"/>
        <v>2965</v>
      </c>
      <c r="BO9" s="98">
        <f t="shared" si="10"/>
        <v>2923</v>
      </c>
      <c r="BP9" s="98">
        <f aca="true" t="shared" si="11" ref="BP9:CY9">SUM(BP10:BP14)</f>
        <v>2697</v>
      </c>
      <c r="BQ9" s="98">
        <f t="shared" si="11"/>
        <v>2592</v>
      </c>
      <c r="BR9" s="98">
        <f t="shared" si="11"/>
        <v>2054</v>
      </c>
      <c r="BS9" s="98">
        <f t="shared" si="11"/>
        <v>1992</v>
      </c>
      <c r="BT9" s="98">
        <f t="shared" si="11"/>
        <v>1672</v>
      </c>
      <c r="BU9" s="98">
        <f t="shared" si="11"/>
        <v>1090</v>
      </c>
      <c r="BV9" s="98">
        <f t="shared" si="11"/>
        <v>739</v>
      </c>
      <c r="BW9" s="98">
        <f t="shared" si="11"/>
        <v>585</v>
      </c>
      <c r="BX9" s="98">
        <f t="shared" si="11"/>
        <v>830</v>
      </c>
      <c r="BY9" s="98">
        <f t="shared" si="11"/>
        <v>1177</v>
      </c>
      <c r="BZ9" s="98">
        <f t="shared" si="11"/>
        <v>1147</v>
      </c>
      <c r="CA9" s="98">
        <f t="shared" si="11"/>
        <v>1264</v>
      </c>
      <c r="CB9" s="98">
        <f t="shared" si="11"/>
        <v>1054</v>
      </c>
      <c r="CC9" s="98">
        <f t="shared" si="11"/>
        <v>979</v>
      </c>
      <c r="CD9" s="98">
        <f t="shared" si="11"/>
        <v>725</v>
      </c>
      <c r="CE9" s="98">
        <f t="shared" si="11"/>
        <v>559</v>
      </c>
      <c r="CF9" s="98">
        <f t="shared" si="11"/>
        <v>451</v>
      </c>
      <c r="CG9" s="98">
        <f t="shared" si="11"/>
        <v>318</v>
      </c>
      <c r="CH9" s="98">
        <f t="shared" si="11"/>
        <v>310</v>
      </c>
      <c r="CI9" s="98">
        <f t="shared" si="11"/>
        <v>305</v>
      </c>
      <c r="CJ9" s="98">
        <f t="shared" si="11"/>
        <v>268</v>
      </c>
      <c r="CK9" s="98">
        <f t="shared" si="11"/>
        <v>202</v>
      </c>
      <c r="CL9" s="98">
        <f t="shared" si="11"/>
        <v>188</v>
      </c>
      <c r="CM9" s="98">
        <f t="shared" si="11"/>
        <v>146</v>
      </c>
      <c r="CN9" s="98">
        <f t="shared" si="11"/>
        <v>89</v>
      </c>
      <c r="CO9" s="98">
        <f t="shared" si="11"/>
        <v>75</v>
      </c>
      <c r="CP9" s="98">
        <f t="shared" si="11"/>
        <v>40</v>
      </c>
      <c r="CQ9" s="98">
        <f t="shared" si="11"/>
        <v>30</v>
      </c>
      <c r="CR9" s="98">
        <f t="shared" si="11"/>
        <v>13</v>
      </c>
      <c r="CS9" s="98">
        <f t="shared" si="11"/>
        <v>16</v>
      </c>
      <c r="CT9" s="98">
        <f t="shared" si="11"/>
        <v>9</v>
      </c>
      <c r="CU9" s="98">
        <f t="shared" si="11"/>
        <v>6</v>
      </c>
      <c r="CV9" s="98">
        <f t="shared" si="11"/>
        <v>1</v>
      </c>
      <c r="CW9" s="98">
        <f t="shared" si="11"/>
        <v>4</v>
      </c>
      <c r="CX9" s="98">
        <f t="shared" si="11"/>
        <v>2</v>
      </c>
      <c r="CY9" s="98">
        <f t="shared" si="11"/>
        <v>4</v>
      </c>
      <c r="CZ9" s="80"/>
      <c r="DC9" s="81">
        <f>SUM(C9:R9)</f>
        <v>62013</v>
      </c>
      <c r="DD9" s="40">
        <f>SUM(S9:BJ9)</f>
        <v>184937</v>
      </c>
      <c r="DE9" s="70">
        <f>SUM(BK9:CY9)</f>
        <v>39224</v>
      </c>
    </row>
    <row r="10" spans="1:136" s="29" customFormat="1" ht="20.25" customHeight="1">
      <c r="A10" s="84" t="s">
        <v>4</v>
      </c>
      <c r="B10" s="23">
        <f>SUM(C10:CY10)</f>
        <v>53397</v>
      </c>
      <c r="C10" s="24">
        <v>1061</v>
      </c>
      <c r="D10" s="24">
        <v>886</v>
      </c>
      <c r="E10" s="24">
        <v>862</v>
      </c>
      <c r="F10" s="24">
        <v>877</v>
      </c>
      <c r="G10" s="51">
        <v>780</v>
      </c>
      <c r="H10" s="33">
        <v>765</v>
      </c>
      <c r="I10" s="33">
        <v>756</v>
      </c>
      <c r="J10" s="33">
        <v>700</v>
      </c>
      <c r="K10" s="33">
        <v>676</v>
      </c>
      <c r="L10" s="33">
        <v>634</v>
      </c>
      <c r="M10" s="33">
        <v>588</v>
      </c>
      <c r="N10" s="33">
        <v>641</v>
      </c>
      <c r="O10" s="33">
        <v>622</v>
      </c>
      <c r="P10" s="33">
        <v>624</v>
      </c>
      <c r="Q10" s="33">
        <v>534</v>
      </c>
      <c r="R10" s="33">
        <v>520</v>
      </c>
      <c r="S10" s="33">
        <v>528</v>
      </c>
      <c r="T10" s="33">
        <v>556</v>
      </c>
      <c r="U10" s="33">
        <v>552</v>
      </c>
      <c r="V10" s="33">
        <v>562</v>
      </c>
      <c r="W10" s="33">
        <v>541</v>
      </c>
      <c r="X10" s="33">
        <v>703</v>
      </c>
      <c r="Y10" s="33">
        <v>765</v>
      </c>
      <c r="Z10" s="33">
        <v>948</v>
      </c>
      <c r="AA10" s="33">
        <v>804</v>
      </c>
      <c r="AB10" s="33">
        <v>997</v>
      </c>
      <c r="AC10" s="33">
        <v>1072</v>
      </c>
      <c r="AD10" s="33">
        <v>1167</v>
      </c>
      <c r="AE10" s="33">
        <v>1182</v>
      </c>
      <c r="AF10" s="33">
        <v>1137</v>
      </c>
      <c r="AG10" s="33">
        <v>1148</v>
      </c>
      <c r="AH10" s="33">
        <v>1172</v>
      </c>
      <c r="AI10" s="33">
        <v>1185</v>
      </c>
      <c r="AJ10" s="33">
        <v>1041</v>
      </c>
      <c r="AK10" s="33">
        <v>906</v>
      </c>
      <c r="AL10" s="33">
        <v>997</v>
      </c>
      <c r="AM10" s="33">
        <v>902</v>
      </c>
      <c r="AN10" s="33">
        <v>954</v>
      </c>
      <c r="AO10" s="33">
        <v>878</v>
      </c>
      <c r="AP10" s="33">
        <v>910</v>
      </c>
      <c r="AQ10" s="33">
        <v>803</v>
      </c>
      <c r="AR10" s="33">
        <v>833</v>
      </c>
      <c r="AS10" s="33">
        <v>857</v>
      </c>
      <c r="AT10" s="33">
        <v>749</v>
      </c>
      <c r="AU10" s="33">
        <v>772</v>
      </c>
      <c r="AV10" s="33">
        <v>722</v>
      </c>
      <c r="AW10" s="33">
        <v>610</v>
      </c>
      <c r="AX10" s="33">
        <v>634</v>
      </c>
      <c r="AY10" s="33">
        <v>675</v>
      </c>
      <c r="AZ10" s="33">
        <v>609</v>
      </c>
      <c r="BA10" s="33">
        <v>635</v>
      </c>
      <c r="BB10" s="33">
        <v>636</v>
      </c>
      <c r="BC10" s="33">
        <v>679</v>
      </c>
      <c r="BD10" s="33">
        <v>712</v>
      </c>
      <c r="BE10" s="33">
        <v>646</v>
      </c>
      <c r="BF10" s="33">
        <v>693</v>
      </c>
      <c r="BG10" s="33">
        <v>659</v>
      </c>
      <c r="BH10" s="33">
        <v>654</v>
      </c>
      <c r="BI10" s="33">
        <v>640</v>
      </c>
      <c r="BJ10" s="33">
        <v>547</v>
      </c>
      <c r="BK10" s="33">
        <v>549</v>
      </c>
      <c r="BL10" s="33">
        <v>527</v>
      </c>
      <c r="BM10" s="33">
        <v>458</v>
      </c>
      <c r="BN10" s="33">
        <v>496</v>
      </c>
      <c r="BO10" s="33">
        <v>414</v>
      </c>
      <c r="BP10" s="33">
        <v>400</v>
      </c>
      <c r="BQ10" s="33">
        <v>361</v>
      </c>
      <c r="BR10" s="33">
        <v>355</v>
      </c>
      <c r="BS10" s="33">
        <v>342</v>
      </c>
      <c r="BT10" s="33">
        <v>254</v>
      </c>
      <c r="BU10" s="33">
        <v>151</v>
      </c>
      <c r="BV10" s="33">
        <v>130</v>
      </c>
      <c r="BW10" s="33">
        <v>105</v>
      </c>
      <c r="BX10" s="33">
        <v>157</v>
      </c>
      <c r="BY10" s="33">
        <v>187</v>
      </c>
      <c r="BZ10" s="33">
        <v>224</v>
      </c>
      <c r="CA10" s="33">
        <v>264</v>
      </c>
      <c r="CB10" s="33">
        <v>200</v>
      </c>
      <c r="CC10" s="33">
        <v>208</v>
      </c>
      <c r="CD10" s="33">
        <v>136</v>
      </c>
      <c r="CE10" s="33">
        <v>85</v>
      </c>
      <c r="CF10" s="33">
        <v>84</v>
      </c>
      <c r="CG10" s="33">
        <v>72</v>
      </c>
      <c r="CH10" s="33">
        <v>75</v>
      </c>
      <c r="CI10" s="33">
        <v>56</v>
      </c>
      <c r="CJ10" s="33">
        <v>43</v>
      </c>
      <c r="CK10" s="33">
        <v>47</v>
      </c>
      <c r="CL10" s="33">
        <v>30</v>
      </c>
      <c r="CM10" s="33">
        <v>25</v>
      </c>
      <c r="CN10" s="33">
        <v>19</v>
      </c>
      <c r="CO10" s="33">
        <v>19</v>
      </c>
      <c r="CP10" s="33">
        <v>8</v>
      </c>
      <c r="CQ10" s="33">
        <v>6</v>
      </c>
      <c r="CR10" s="33">
        <v>3</v>
      </c>
      <c r="CS10" s="33">
        <v>4</v>
      </c>
      <c r="CT10" s="33">
        <v>2</v>
      </c>
      <c r="CU10" s="33">
        <v>1</v>
      </c>
      <c r="CV10" s="33" t="s">
        <v>78</v>
      </c>
      <c r="CW10" s="33">
        <v>1</v>
      </c>
      <c r="CX10" s="33" t="s">
        <v>78</v>
      </c>
      <c r="CY10" s="33">
        <v>1</v>
      </c>
      <c r="CZ10" s="25"/>
      <c r="DA10" s="25"/>
      <c r="DB10" s="25"/>
      <c r="DC10" s="26">
        <f aca="true" t="shared" si="12" ref="DC10:DC46">SUM(C10:R10)</f>
        <v>11526</v>
      </c>
      <c r="DD10" s="27">
        <f aca="true" t="shared" si="13" ref="DD10:DD46">SUM(S10:BJ10)</f>
        <v>35372</v>
      </c>
      <c r="DE10" s="28">
        <f aca="true" t="shared" si="14" ref="DE10:DE46">SUM(BK10:CY10)</f>
        <v>6499</v>
      </c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</row>
    <row r="11" spans="1:136" s="29" customFormat="1" ht="20.25" customHeight="1">
      <c r="A11" s="84" t="s">
        <v>5</v>
      </c>
      <c r="B11" s="23">
        <f aca="true" t="shared" si="15" ref="B11:B18">SUM(C11:CY11)</f>
        <v>57024</v>
      </c>
      <c r="C11" s="24">
        <v>1099</v>
      </c>
      <c r="D11" s="24">
        <v>1028</v>
      </c>
      <c r="E11" s="24">
        <v>951</v>
      </c>
      <c r="F11" s="24">
        <v>992</v>
      </c>
      <c r="G11" s="51">
        <v>902</v>
      </c>
      <c r="H11" s="33">
        <v>933</v>
      </c>
      <c r="I11" s="33">
        <v>900</v>
      </c>
      <c r="J11" s="33">
        <v>806</v>
      </c>
      <c r="K11" s="33">
        <v>762</v>
      </c>
      <c r="L11" s="33">
        <v>699</v>
      </c>
      <c r="M11" s="33">
        <v>652</v>
      </c>
      <c r="N11" s="33">
        <v>721</v>
      </c>
      <c r="O11" s="33">
        <v>685</v>
      </c>
      <c r="P11" s="33">
        <v>683</v>
      </c>
      <c r="Q11" s="33">
        <v>607</v>
      </c>
      <c r="R11" s="33">
        <v>586</v>
      </c>
      <c r="S11" s="33">
        <v>601</v>
      </c>
      <c r="T11" s="33">
        <v>639</v>
      </c>
      <c r="U11" s="33">
        <v>634</v>
      </c>
      <c r="V11" s="33">
        <v>591</v>
      </c>
      <c r="W11" s="33">
        <v>627</v>
      </c>
      <c r="X11" s="33">
        <v>718</v>
      </c>
      <c r="Y11" s="33">
        <v>719</v>
      </c>
      <c r="Z11" s="33">
        <v>742</v>
      </c>
      <c r="AA11" s="33">
        <v>835</v>
      </c>
      <c r="AB11" s="33">
        <v>934</v>
      </c>
      <c r="AC11" s="33">
        <v>1075</v>
      </c>
      <c r="AD11" s="33">
        <v>1227</v>
      </c>
      <c r="AE11" s="33">
        <v>1263</v>
      </c>
      <c r="AF11" s="33">
        <v>1244</v>
      </c>
      <c r="AG11" s="33">
        <v>1189</v>
      </c>
      <c r="AH11" s="33">
        <v>1231</v>
      </c>
      <c r="AI11" s="33">
        <v>1220</v>
      </c>
      <c r="AJ11" s="33">
        <v>1049</v>
      </c>
      <c r="AK11" s="33">
        <v>1009</v>
      </c>
      <c r="AL11" s="33">
        <v>1027</v>
      </c>
      <c r="AM11" s="33">
        <v>977</v>
      </c>
      <c r="AN11" s="33">
        <v>841</v>
      </c>
      <c r="AO11" s="33">
        <v>853</v>
      </c>
      <c r="AP11" s="33">
        <v>821</v>
      </c>
      <c r="AQ11" s="33">
        <v>850</v>
      </c>
      <c r="AR11" s="33">
        <v>779</v>
      </c>
      <c r="AS11" s="33">
        <v>714</v>
      </c>
      <c r="AT11" s="33">
        <v>672</v>
      </c>
      <c r="AU11" s="33">
        <v>669</v>
      </c>
      <c r="AV11" s="33">
        <v>667</v>
      </c>
      <c r="AW11" s="33">
        <v>660</v>
      </c>
      <c r="AX11" s="33">
        <v>618</v>
      </c>
      <c r="AY11" s="33">
        <v>575</v>
      </c>
      <c r="AZ11" s="33">
        <v>675</v>
      </c>
      <c r="BA11" s="33">
        <v>708</v>
      </c>
      <c r="BB11" s="33">
        <v>773</v>
      </c>
      <c r="BC11" s="33">
        <v>824</v>
      </c>
      <c r="BD11" s="33">
        <v>790</v>
      </c>
      <c r="BE11" s="33">
        <v>829</v>
      </c>
      <c r="BF11" s="33">
        <v>924</v>
      </c>
      <c r="BG11" s="33">
        <v>898</v>
      </c>
      <c r="BH11" s="33">
        <v>869</v>
      </c>
      <c r="BI11" s="33">
        <v>767</v>
      </c>
      <c r="BJ11" s="33">
        <v>764</v>
      </c>
      <c r="BK11" s="33">
        <v>719</v>
      </c>
      <c r="BL11" s="33">
        <v>622</v>
      </c>
      <c r="BM11" s="33">
        <v>608</v>
      </c>
      <c r="BN11" s="33">
        <v>562</v>
      </c>
      <c r="BO11" s="33">
        <v>553</v>
      </c>
      <c r="BP11" s="33">
        <v>489</v>
      </c>
      <c r="BQ11" s="33">
        <v>458</v>
      </c>
      <c r="BR11" s="33">
        <v>334</v>
      </c>
      <c r="BS11" s="33">
        <v>282</v>
      </c>
      <c r="BT11" s="33">
        <v>295</v>
      </c>
      <c r="BU11" s="33">
        <v>186</v>
      </c>
      <c r="BV11" s="33">
        <v>122</v>
      </c>
      <c r="BW11" s="33">
        <v>84</v>
      </c>
      <c r="BX11" s="33">
        <v>109</v>
      </c>
      <c r="BY11" s="33">
        <v>163</v>
      </c>
      <c r="BZ11" s="33">
        <v>138</v>
      </c>
      <c r="CA11" s="33">
        <v>184</v>
      </c>
      <c r="CB11" s="33">
        <v>140</v>
      </c>
      <c r="CC11" s="33">
        <v>129</v>
      </c>
      <c r="CD11" s="33">
        <v>92</v>
      </c>
      <c r="CE11" s="33">
        <v>82</v>
      </c>
      <c r="CF11" s="33">
        <v>100</v>
      </c>
      <c r="CG11" s="33">
        <v>55</v>
      </c>
      <c r="CH11" s="33">
        <v>69</v>
      </c>
      <c r="CI11" s="33">
        <v>69</v>
      </c>
      <c r="CJ11" s="33">
        <v>78</v>
      </c>
      <c r="CK11" s="33">
        <v>61</v>
      </c>
      <c r="CL11" s="33">
        <v>47</v>
      </c>
      <c r="CM11" s="33">
        <v>41</v>
      </c>
      <c r="CN11" s="33">
        <v>21</v>
      </c>
      <c r="CO11" s="33">
        <v>14</v>
      </c>
      <c r="CP11" s="33">
        <v>5</v>
      </c>
      <c r="CQ11" s="33">
        <v>6</v>
      </c>
      <c r="CR11" s="33">
        <v>2</v>
      </c>
      <c r="CS11" s="33">
        <v>3</v>
      </c>
      <c r="CT11" s="33">
        <v>2</v>
      </c>
      <c r="CU11" s="33">
        <v>1</v>
      </c>
      <c r="CV11" s="33" t="s">
        <v>78</v>
      </c>
      <c r="CW11" s="33">
        <v>1</v>
      </c>
      <c r="CX11" s="33">
        <v>1</v>
      </c>
      <c r="CY11" s="33" t="s">
        <v>78</v>
      </c>
      <c r="CZ11" s="25"/>
      <c r="DA11" s="25"/>
      <c r="DB11" s="25"/>
      <c r="DC11" s="26">
        <f>SUM(C11:R11)</f>
        <v>13006</v>
      </c>
      <c r="DD11" s="27">
        <f t="shared" si="13"/>
        <v>37091</v>
      </c>
      <c r="DE11" s="28">
        <f t="shared" si="14"/>
        <v>6927</v>
      </c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</row>
    <row r="12" spans="1:136" s="29" customFormat="1" ht="20.25" customHeight="1">
      <c r="A12" s="84" t="s">
        <v>6</v>
      </c>
      <c r="B12" s="23">
        <f t="shared" si="15"/>
        <v>59177</v>
      </c>
      <c r="C12" s="24">
        <v>743</v>
      </c>
      <c r="D12" s="24">
        <v>808</v>
      </c>
      <c r="E12" s="24">
        <v>783</v>
      </c>
      <c r="F12" s="24">
        <v>801</v>
      </c>
      <c r="G12" s="51">
        <v>829</v>
      </c>
      <c r="H12" s="33">
        <v>833</v>
      </c>
      <c r="I12" s="33">
        <v>776</v>
      </c>
      <c r="J12" s="33">
        <v>749</v>
      </c>
      <c r="K12" s="33">
        <v>688</v>
      </c>
      <c r="L12" s="33">
        <v>654</v>
      </c>
      <c r="M12" s="33">
        <v>692</v>
      </c>
      <c r="N12" s="33">
        <v>669</v>
      </c>
      <c r="O12" s="33">
        <v>710</v>
      </c>
      <c r="P12" s="33">
        <v>616</v>
      </c>
      <c r="Q12" s="33">
        <v>603</v>
      </c>
      <c r="R12" s="33">
        <v>579</v>
      </c>
      <c r="S12" s="33">
        <v>574</v>
      </c>
      <c r="T12" s="33">
        <v>587</v>
      </c>
      <c r="U12" s="33">
        <v>609</v>
      </c>
      <c r="V12" s="33">
        <v>574</v>
      </c>
      <c r="W12" s="33">
        <v>587</v>
      </c>
      <c r="X12" s="33">
        <v>687</v>
      </c>
      <c r="Y12" s="33">
        <v>837</v>
      </c>
      <c r="Z12" s="33">
        <v>1124</v>
      </c>
      <c r="AA12" s="33">
        <v>1115</v>
      </c>
      <c r="AB12" s="33">
        <v>1157</v>
      </c>
      <c r="AC12" s="33">
        <v>1290</v>
      </c>
      <c r="AD12" s="33">
        <v>1324</v>
      </c>
      <c r="AE12" s="33">
        <v>1350</v>
      </c>
      <c r="AF12" s="33">
        <v>1302</v>
      </c>
      <c r="AG12" s="33">
        <v>1268</v>
      </c>
      <c r="AH12" s="33">
        <v>1183</v>
      </c>
      <c r="AI12" s="33">
        <v>1192</v>
      </c>
      <c r="AJ12" s="33">
        <v>1043</v>
      </c>
      <c r="AK12" s="33">
        <v>922</v>
      </c>
      <c r="AL12" s="33">
        <v>1016</v>
      </c>
      <c r="AM12" s="33">
        <v>899</v>
      </c>
      <c r="AN12" s="33">
        <v>930</v>
      </c>
      <c r="AO12" s="33">
        <v>901</v>
      </c>
      <c r="AP12" s="33">
        <v>908</v>
      </c>
      <c r="AQ12" s="33">
        <v>850</v>
      </c>
      <c r="AR12" s="33">
        <v>868</v>
      </c>
      <c r="AS12" s="33">
        <v>798</v>
      </c>
      <c r="AT12" s="33">
        <v>821</v>
      </c>
      <c r="AU12" s="33">
        <v>729</v>
      </c>
      <c r="AV12" s="33">
        <v>733</v>
      </c>
      <c r="AW12" s="33">
        <v>692</v>
      </c>
      <c r="AX12" s="33">
        <v>699</v>
      </c>
      <c r="AY12" s="33">
        <v>676</v>
      </c>
      <c r="AZ12" s="33">
        <v>690</v>
      </c>
      <c r="BA12" s="33">
        <v>671</v>
      </c>
      <c r="BB12" s="33">
        <v>706</v>
      </c>
      <c r="BC12" s="33">
        <v>718</v>
      </c>
      <c r="BD12" s="33">
        <v>739</v>
      </c>
      <c r="BE12" s="33">
        <v>776</v>
      </c>
      <c r="BF12" s="33">
        <v>869</v>
      </c>
      <c r="BG12" s="33">
        <v>757</v>
      </c>
      <c r="BH12" s="33">
        <v>756</v>
      </c>
      <c r="BI12" s="33">
        <v>784</v>
      </c>
      <c r="BJ12" s="33">
        <v>746</v>
      </c>
      <c r="BK12" s="33">
        <v>744</v>
      </c>
      <c r="BL12" s="33">
        <v>652</v>
      </c>
      <c r="BM12" s="33">
        <v>665</v>
      </c>
      <c r="BN12" s="33">
        <v>656</v>
      </c>
      <c r="BO12" s="33">
        <v>634</v>
      </c>
      <c r="BP12" s="33">
        <v>531</v>
      </c>
      <c r="BQ12" s="33">
        <v>546</v>
      </c>
      <c r="BR12" s="33">
        <v>445</v>
      </c>
      <c r="BS12" s="33">
        <v>438</v>
      </c>
      <c r="BT12" s="33">
        <v>394</v>
      </c>
      <c r="BU12" s="33">
        <v>255</v>
      </c>
      <c r="BV12" s="33">
        <v>174</v>
      </c>
      <c r="BW12" s="33">
        <v>135</v>
      </c>
      <c r="BX12" s="33">
        <v>199</v>
      </c>
      <c r="BY12" s="33">
        <v>306</v>
      </c>
      <c r="BZ12" s="33">
        <v>309</v>
      </c>
      <c r="CA12" s="33">
        <v>330</v>
      </c>
      <c r="CB12" s="33">
        <v>347</v>
      </c>
      <c r="CC12" s="33">
        <v>301</v>
      </c>
      <c r="CD12" s="24">
        <v>221</v>
      </c>
      <c r="CE12" s="33">
        <v>213</v>
      </c>
      <c r="CF12" s="33">
        <v>123</v>
      </c>
      <c r="CG12" s="33">
        <v>87</v>
      </c>
      <c r="CH12" s="33">
        <v>78</v>
      </c>
      <c r="CI12" s="33">
        <v>86</v>
      </c>
      <c r="CJ12" s="33">
        <v>97</v>
      </c>
      <c r="CK12" s="33">
        <v>59</v>
      </c>
      <c r="CL12" s="33">
        <v>56</v>
      </c>
      <c r="CM12" s="33">
        <v>51</v>
      </c>
      <c r="CN12" s="33">
        <v>17</v>
      </c>
      <c r="CO12" s="33">
        <v>15</v>
      </c>
      <c r="CP12" s="33">
        <v>8</v>
      </c>
      <c r="CQ12" s="33">
        <v>6</v>
      </c>
      <c r="CR12" s="33">
        <v>3</v>
      </c>
      <c r="CS12" s="33">
        <v>3</v>
      </c>
      <c r="CT12" s="33">
        <v>1</v>
      </c>
      <c r="CU12" s="33">
        <v>1</v>
      </c>
      <c r="CV12" s="33" t="s">
        <v>78</v>
      </c>
      <c r="CW12" s="33" t="s">
        <v>78</v>
      </c>
      <c r="CX12" s="33" t="s">
        <v>78</v>
      </c>
      <c r="CY12" s="33">
        <v>1</v>
      </c>
      <c r="CZ12" s="25"/>
      <c r="DA12" s="25"/>
      <c r="DB12" s="25"/>
      <c r="DC12" s="26">
        <f t="shared" si="12"/>
        <v>11533</v>
      </c>
      <c r="DD12" s="27">
        <f t="shared" si="13"/>
        <v>38457</v>
      </c>
      <c r="DE12" s="28">
        <f t="shared" si="14"/>
        <v>9187</v>
      </c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</row>
    <row r="13" spans="1:136" s="29" customFormat="1" ht="20.25" customHeight="1">
      <c r="A13" s="84" t="s">
        <v>7</v>
      </c>
      <c r="B13" s="23">
        <f t="shared" si="15"/>
        <v>56232</v>
      </c>
      <c r="C13" s="24">
        <v>1137</v>
      </c>
      <c r="D13" s="24">
        <v>964</v>
      </c>
      <c r="E13" s="24">
        <v>949</v>
      </c>
      <c r="F13" s="24">
        <v>975</v>
      </c>
      <c r="G13" s="51">
        <v>880</v>
      </c>
      <c r="H13" s="33">
        <v>893</v>
      </c>
      <c r="I13" s="33">
        <v>922</v>
      </c>
      <c r="J13" s="33">
        <v>811</v>
      </c>
      <c r="K13" s="33">
        <v>761</v>
      </c>
      <c r="L13" s="33">
        <v>743</v>
      </c>
      <c r="M13" s="33">
        <v>696</v>
      </c>
      <c r="N13" s="33">
        <v>669</v>
      </c>
      <c r="O13" s="33">
        <v>703</v>
      </c>
      <c r="P13" s="33">
        <v>649</v>
      </c>
      <c r="Q13" s="24">
        <v>632</v>
      </c>
      <c r="R13" s="33">
        <v>606</v>
      </c>
      <c r="S13" s="33">
        <v>562</v>
      </c>
      <c r="T13" s="33">
        <v>568</v>
      </c>
      <c r="U13" s="33">
        <v>583</v>
      </c>
      <c r="V13" s="33">
        <v>582</v>
      </c>
      <c r="W13" s="33">
        <v>562</v>
      </c>
      <c r="X13" s="33">
        <v>616</v>
      </c>
      <c r="Y13" s="33">
        <v>623</v>
      </c>
      <c r="Z13" s="33">
        <v>696</v>
      </c>
      <c r="AA13" s="33">
        <v>702</v>
      </c>
      <c r="AB13" s="33">
        <v>899</v>
      </c>
      <c r="AC13" s="33">
        <v>974</v>
      </c>
      <c r="AD13" s="33">
        <v>1094</v>
      </c>
      <c r="AE13" s="33">
        <v>1199</v>
      </c>
      <c r="AF13" s="33">
        <v>1228</v>
      </c>
      <c r="AG13" s="33">
        <v>1185</v>
      </c>
      <c r="AH13" s="33">
        <v>1198</v>
      </c>
      <c r="AI13" s="33">
        <v>1234</v>
      </c>
      <c r="AJ13" s="33">
        <v>1089</v>
      </c>
      <c r="AK13" s="33">
        <v>1058</v>
      </c>
      <c r="AL13" s="33">
        <v>1017</v>
      </c>
      <c r="AM13" s="33">
        <v>947</v>
      </c>
      <c r="AN13" s="33">
        <v>988</v>
      </c>
      <c r="AO13" s="33">
        <v>941</v>
      </c>
      <c r="AP13" s="33">
        <v>1013</v>
      </c>
      <c r="AQ13" s="33">
        <v>898</v>
      </c>
      <c r="AR13" s="33">
        <v>919</v>
      </c>
      <c r="AS13" s="33">
        <v>805</v>
      </c>
      <c r="AT13" s="33">
        <v>753</v>
      </c>
      <c r="AU13" s="33">
        <v>724</v>
      </c>
      <c r="AV13" s="33">
        <v>642</v>
      </c>
      <c r="AW13" s="33">
        <v>603</v>
      </c>
      <c r="AX13" s="33">
        <v>577</v>
      </c>
      <c r="AY13" s="33">
        <v>645</v>
      </c>
      <c r="AZ13" s="33">
        <v>598</v>
      </c>
      <c r="BA13" s="33">
        <v>608</v>
      </c>
      <c r="BB13" s="33">
        <v>613</v>
      </c>
      <c r="BC13" s="33">
        <v>656</v>
      </c>
      <c r="BD13" s="33">
        <v>687</v>
      </c>
      <c r="BE13" s="33">
        <v>764</v>
      </c>
      <c r="BF13" s="33">
        <v>818</v>
      </c>
      <c r="BG13" s="33">
        <v>780</v>
      </c>
      <c r="BH13" s="33">
        <v>830</v>
      </c>
      <c r="BI13" s="33">
        <v>806</v>
      </c>
      <c r="BJ13" s="33">
        <v>723</v>
      </c>
      <c r="BK13" s="33">
        <v>729</v>
      </c>
      <c r="BL13" s="33">
        <v>676</v>
      </c>
      <c r="BM13" s="33">
        <v>610</v>
      </c>
      <c r="BN13" s="33">
        <v>604</v>
      </c>
      <c r="BO13" s="33">
        <v>584</v>
      </c>
      <c r="BP13" s="33">
        <v>541</v>
      </c>
      <c r="BQ13" s="33">
        <v>486</v>
      </c>
      <c r="BR13" s="33">
        <v>377</v>
      </c>
      <c r="BS13" s="33">
        <v>394</v>
      </c>
      <c r="BT13" s="33">
        <v>291</v>
      </c>
      <c r="BU13" s="33">
        <v>198</v>
      </c>
      <c r="BV13" s="33">
        <v>105</v>
      </c>
      <c r="BW13" s="33">
        <v>104</v>
      </c>
      <c r="BX13" s="33">
        <v>140</v>
      </c>
      <c r="BY13" s="33">
        <v>204</v>
      </c>
      <c r="BZ13" s="33">
        <v>202</v>
      </c>
      <c r="CA13" s="33">
        <v>194</v>
      </c>
      <c r="CB13" s="33">
        <v>147</v>
      </c>
      <c r="CC13" s="33">
        <v>156</v>
      </c>
      <c r="CD13" s="33">
        <v>101</v>
      </c>
      <c r="CE13" s="33">
        <v>74</v>
      </c>
      <c r="CF13" s="33">
        <v>71</v>
      </c>
      <c r="CG13" s="33">
        <v>39</v>
      </c>
      <c r="CH13" s="33">
        <v>44</v>
      </c>
      <c r="CI13" s="33">
        <v>46</v>
      </c>
      <c r="CJ13" s="33">
        <v>18</v>
      </c>
      <c r="CK13" s="33">
        <v>17</v>
      </c>
      <c r="CL13" s="33">
        <v>26</v>
      </c>
      <c r="CM13" s="33">
        <v>16</v>
      </c>
      <c r="CN13" s="33">
        <v>11</v>
      </c>
      <c r="CO13" s="33">
        <v>11</v>
      </c>
      <c r="CP13" s="33">
        <v>8</v>
      </c>
      <c r="CQ13" s="33">
        <v>5</v>
      </c>
      <c r="CR13" s="33">
        <v>1</v>
      </c>
      <c r="CS13" s="33">
        <v>2</v>
      </c>
      <c r="CT13" s="33">
        <v>1</v>
      </c>
      <c r="CU13" s="33" t="s">
        <v>78</v>
      </c>
      <c r="CV13" s="33" t="s">
        <v>78</v>
      </c>
      <c r="CW13" s="33">
        <v>1</v>
      </c>
      <c r="CX13" s="33" t="s">
        <v>78</v>
      </c>
      <c r="CY13" s="33">
        <v>1</v>
      </c>
      <c r="CZ13" s="25"/>
      <c r="DA13" s="25"/>
      <c r="DB13" s="25"/>
      <c r="DC13" s="26">
        <f t="shared" si="12"/>
        <v>12990</v>
      </c>
      <c r="DD13" s="27">
        <f t="shared" si="13"/>
        <v>36007</v>
      </c>
      <c r="DE13" s="28">
        <f t="shared" si="14"/>
        <v>7235</v>
      </c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</row>
    <row r="14" spans="1:136" s="29" customFormat="1" ht="20.25" customHeight="1">
      <c r="A14" s="84" t="s">
        <v>8</v>
      </c>
      <c r="B14" s="23">
        <f t="shared" si="15"/>
        <v>60344</v>
      </c>
      <c r="C14" s="24">
        <v>908</v>
      </c>
      <c r="D14" s="24">
        <v>923</v>
      </c>
      <c r="E14" s="24">
        <v>959</v>
      </c>
      <c r="F14" s="24">
        <v>906</v>
      </c>
      <c r="G14" s="51">
        <v>894</v>
      </c>
      <c r="H14" s="33">
        <v>894</v>
      </c>
      <c r="I14" s="33">
        <v>861</v>
      </c>
      <c r="J14" s="33">
        <v>832</v>
      </c>
      <c r="K14" s="33">
        <v>793</v>
      </c>
      <c r="L14" s="33">
        <v>717</v>
      </c>
      <c r="M14" s="33">
        <v>720</v>
      </c>
      <c r="N14" s="33">
        <v>743</v>
      </c>
      <c r="O14" s="33">
        <v>746</v>
      </c>
      <c r="P14" s="33">
        <v>763</v>
      </c>
      <c r="Q14" s="33">
        <v>654</v>
      </c>
      <c r="R14" s="33">
        <v>645</v>
      </c>
      <c r="S14" s="33">
        <v>633</v>
      </c>
      <c r="T14" s="33">
        <v>677</v>
      </c>
      <c r="U14" s="33">
        <v>670</v>
      </c>
      <c r="V14" s="33">
        <v>626</v>
      </c>
      <c r="W14" s="33">
        <v>663</v>
      </c>
      <c r="X14" s="33">
        <v>750</v>
      </c>
      <c r="Y14" s="33">
        <v>719</v>
      </c>
      <c r="Z14" s="33">
        <v>761</v>
      </c>
      <c r="AA14" s="33">
        <v>732</v>
      </c>
      <c r="AB14" s="33">
        <v>876</v>
      </c>
      <c r="AC14" s="33">
        <v>1027</v>
      </c>
      <c r="AD14" s="33">
        <v>1118</v>
      </c>
      <c r="AE14" s="33">
        <v>1183</v>
      </c>
      <c r="AF14" s="33">
        <v>1246</v>
      </c>
      <c r="AG14" s="33">
        <v>1129</v>
      </c>
      <c r="AH14" s="33">
        <v>1161</v>
      </c>
      <c r="AI14" s="33">
        <v>1257</v>
      </c>
      <c r="AJ14" s="33">
        <v>1048</v>
      </c>
      <c r="AK14" s="33">
        <v>1156</v>
      </c>
      <c r="AL14" s="33">
        <v>1058</v>
      </c>
      <c r="AM14" s="33">
        <v>1067</v>
      </c>
      <c r="AN14" s="33">
        <v>1050</v>
      </c>
      <c r="AO14" s="33">
        <v>1032</v>
      </c>
      <c r="AP14" s="33">
        <v>1121</v>
      </c>
      <c r="AQ14" s="33">
        <v>996</v>
      </c>
      <c r="AR14" s="33">
        <v>1062</v>
      </c>
      <c r="AS14" s="33">
        <v>941</v>
      </c>
      <c r="AT14" s="33">
        <v>971</v>
      </c>
      <c r="AU14" s="33">
        <v>924</v>
      </c>
      <c r="AV14" s="33">
        <v>862</v>
      </c>
      <c r="AW14" s="33">
        <v>716</v>
      </c>
      <c r="AX14" s="33">
        <v>641</v>
      </c>
      <c r="AY14" s="33">
        <v>640</v>
      </c>
      <c r="AZ14" s="33">
        <v>639</v>
      </c>
      <c r="BA14" s="33">
        <v>620</v>
      </c>
      <c r="BB14" s="33">
        <v>651</v>
      </c>
      <c r="BC14" s="33">
        <v>618</v>
      </c>
      <c r="BD14" s="33">
        <v>713</v>
      </c>
      <c r="BE14" s="33">
        <v>691</v>
      </c>
      <c r="BF14" s="33">
        <v>744</v>
      </c>
      <c r="BG14" s="33">
        <v>722</v>
      </c>
      <c r="BH14" s="33">
        <v>709</v>
      </c>
      <c r="BI14" s="33">
        <v>720</v>
      </c>
      <c r="BJ14" s="33">
        <v>670</v>
      </c>
      <c r="BK14" s="33">
        <v>735</v>
      </c>
      <c r="BL14" s="33">
        <v>784</v>
      </c>
      <c r="BM14" s="33">
        <v>625</v>
      </c>
      <c r="BN14" s="33">
        <v>647</v>
      </c>
      <c r="BO14" s="33">
        <v>738</v>
      </c>
      <c r="BP14" s="33">
        <v>736</v>
      </c>
      <c r="BQ14" s="33">
        <v>741</v>
      </c>
      <c r="BR14" s="33">
        <v>543</v>
      </c>
      <c r="BS14" s="33">
        <v>536</v>
      </c>
      <c r="BT14" s="33">
        <v>438</v>
      </c>
      <c r="BU14" s="33">
        <v>300</v>
      </c>
      <c r="BV14" s="33">
        <v>208</v>
      </c>
      <c r="BW14" s="33">
        <v>157</v>
      </c>
      <c r="BX14" s="33">
        <v>225</v>
      </c>
      <c r="BY14" s="33">
        <v>317</v>
      </c>
      <c r="BZ14" s="33">
        <v>274</v>
      </c>
      <c r="CA14" s="33">
        <v>292</v>
      </c>
      <c r="CB14" s="33">
        <v>220</v>
      </c>
      <c r="CC14" s="33">
        <v>185</v>
      </c>
      <c r="CD14" s="33">
        <v>175</v>
      </c>
      <c r="CE14" s="33">
        <v>105</v>
      </c>
      <c r="CF14" s="33">
        <v>73</v>
      </c>
      <c r="CG14" s="33">
        <v>65</v>
      </c>
      <c r="CH14" s="33">
        <v>44</v>
      </c>
      <c r="CI14" s="33">
        <v>48</v>
      </c>
      <c r="CJ14" s="33">
        <v>32</v>
      </c>
      <c r="CK14" s="33">
        <v>18</v>
      </c>
      <c r="CL14" s="33">
        <v>29</v>
      </c>
      <c r="CM14" s="33">
        <v>13</v>
      </c>
      <c r="CN14" s="33">
        <v>21</v>
      </c>
      <c r="CO14" s="33">
        <v>16</v>
      </c>
      <c r="CP14" s="33">
        <v>11</v>
      </c>
      <c r="CQ14" s="33">
        <v>7</v>
      </c>
      <c r="CR14" s="33">
        <v>4</v>
      </c>
      <c r="CS14" s="33">
        <v>4</v>
      </c>
      <c r="CT14" s="33">
        <v>3</v>
      </c>
      <c r="CU14" s="33">
        <v>3</v>
      </c>
      <c r="CV14" s="33">
        <v>1</v>
      </c>
      <c r="CW14" s="33">
        <v>1</v>
      </c>
      <c r="CX14" s="33">
        <v>1</v>
      </c>
      <c r="CY14" s="33">
        <v>1</v>
      </c>
      <c r="CZ14" s="25"/>
      <c r="DA14" s="25"/>
      <c r="DB14" s="25"/>
      <c r="DC14" s="26">
        <f t="shared" si="12"/>
        <v>12958</v>
      </c>
      <c r="DD14" s="27">
        <f t="shared" si="13"/>
        <v>38010</v>
      </c>
      <c r="DE14" s="28">
        <f t="shared" si="14"/>
        <v>9376</v>
      </c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</row>
    <row r="15" spans="1:109" ht="20.25" customHeight="1">
      <c r="A15" s="83" t="s">
        <v>9</v>
      </c>
      <c r="B15" s="7">
        <f t="shared" si="15"/>
        <v>44381</v>
      </c>
      <c r="C15" s="111">
        <v>676</v>
      </c>
      <c r="D15" s="111">
        <v>681</v>
      </c>
      <c r="E15" s="111">
        <v>685</v>
      </c>
      <c r="F15" s="111">
        <v>718</v>
      </c>
      <c r="G15" s="111">
        <v>721</v>
      </c>
      <c r="H15" s="111">
        <v>722</v>
      </c>
      <c r="I15" s="111">
        <v>749</v>
      </c>
      <c r="J15" s="111">
        <v>733</v>
      </c>
      <c r="K15" s="111">
        <v>693</v>
      </c>
      <c r="L15" s="111">
        <v>589</v>
      </c>
      <c r="M15" s="111">
        <v>587</v>
      </c>
      <c r="N15" s="111">
        <v>582</v>
      </c>
      <c r="O15" s="111">
        <v>572</v>
      </c>
      <c r="P15" s="111">
        <v>572</v>
      </c>
      <c r="Q15" s="111">
        <v>550</v>
      </c>
      <c r="R15" s="111">
        <v>528</v>
      </c>
      <c r="S15" s="111">
        <v>532</v>
      </c>
      <c r="T15" s="111">
        <v>577</v>
      </c>
      <c r="U15" s="111">
        <v>379</v>
      </c>
      <c r="V15" s="111">
        <v>284</v>
      </c>
      <c r="W15" s="111">
        <v>229</v>
      </c>
      <c r="X15" s="111">
        <v>351</v>
      </c>
      <c r="Y15" s="111">
        <v>299</v>
      </c>
      <c r="Z15" s="111">
        <v>479</v>
      </c>
      <c r="AA15" s="111">
        <v>610</v>
      </c>
      <c r="AB15" s="111">
        <v>827</v>
      </c>
      <c r="AC15" s="111">
        <v>828</v>
      </c>
      <c r="AD15" s="111">
        <v>927</v>
      </c>
      <c r="AE15" s="111">
        <v>876</v>
      </c>
      <c r="AF15" s="111">
        <v>831</v>
      </c>
      <c r="AG15" s="111">
        <v>782</v>
      </c>
      <c r="AH15" s="111">
        <v>830</v>
      </c>
      <c r="AI15" s="111">
        <v>844</v>
      </c>
      <c r="AJ15" s="111">
        <v>791</v>
      </c>
      <c r="AK15" s="111">
        <v>743</v>
      </c>
      <c r="AL15" s="111">
        <v>798</v>
      </c>
      <c r="AM15" s="111">
        <v>751</v>
      </c>
      <c r="AN15" s="111">
        <v>717</v>
      </c>
      <c r="AO15" s="111">
        <v>749</v>
      </c>
      <c r="AP15" s="111">
        <v>723</v>
      </c>
      <c r="AQ15" s="111">
        <v>690</v>
      </c>
      <c r="AR15" s="111">
        <v>664</v>
      </c>
      <c r="AS15" s="111">
        <v>651</v>
      </c>
      <c r="AT15" s="111">
        <v>565</v>
      </c>
      <c r="AU15" s="111">
        <v>626</v>
      </c>
      <c r="AV15" s="111">
        <v>589</v>
      </c>
      <c r="AW15" s="111">
        <v>493</v>
      </c>
      <c r="AX15" s="111">
        <v>465</v>
      </c>
      <c r="AY15" s="111">
        <v>455</v>
      </c>
      <c r="AZ15" s="111">
        <v>513</v>
      </c>
      <c r="BA15" s="111">
        <v>507</v>
      </c>
      <c r="BB15" s="111">
        <v>530</v>
      </c>
      <c r="BC15" s="111">
        <v>611</v>
      </c>
      <c r="BD15" s="111">
        <v>647</v>
      </c>
      <c r="BE15" s="111">
        <v>649</v>
      </c>
      <c r="BF15" s="111">
        <v>640</v>
      </c>
      <c r="BG15" s="111">
        <v>633</v>
      </c>
      <c r="BH15" s="111">
        <v>675</v>
      </c>
      <c r="BI15" s="111">
        <v>714</v>
      </c>
      <c r="BJ15" s="111">
        <v>661</v>
      </c>
      <c r="BK15" s="111">
        <v>640</v>
      </c>
      <c r="BL15" s="111">
        <v>627</v>
      </c>
      <c r="BM15" s="111">
        <v>553</v>
      </c>
      <c r="BN15" s="111">
        <v>519</v>
      </c>
      <c r="BO15" s="111">
        <v>474</v>
      </c>
      <c r="BP15" s="111">
        <v>408</v>
      </c>
      <c r="BQ15" s="111">
        <v>441</v>
      </c>
      <c r="BR15" s="111">
        <v>327</v>
      </c>
      <c r="BS15" s="111">
        <v>308</v>
      </c>
      <c r="BT15" s="111">
        <v>239</v>
      </c>
      <c r="BU15" s="111">
        <v>148</v>
      </c>
      <c r="BV15" s="111">
        <v>104</v>
      </c>
      <c r="BW15" s="111">
        <v>72</v>
      </c>
      <c r="BX15" s="111">
        <v>117</v>
      </c>
      <c r="BY15" s="111">
        <v>199</v>
      </c>
      <c r="BZ15" s="111">
        <v>150</v>
      </c>
      <c r="CA15" s="111">
        <v>185</v>
      </c>
      <c r="CB15" s="111">
        <v>163</v>
      </c>
      <c r="CC15" s="111">
        <v>150</v>
      </c>
      <c r="CD15" s="111">
        <v>98</v>
      </c>
      <c r="CE15" s="111">
        <v>76</v>
      </c>
      <c r="CF15" s="111">
        <v>78</v>
      </c>
      <c r="CG15" s="111">
        <v>22</v>
      </c>
      <c r="CH15" s="111">
        <v>55</v>
      </c>
      <c r="CI15" s="111">
        <v>39</v>
      </c>
      <c r="CJ15" s="111">
        <v>11</v>
      </c>
      <c r="CK15" s="111">
        <v>22</v>
      </c>
      <c r="CL15" s="111">
        <v>27</v>
      </c>
      <c r="CM15" s="111">
        <v>2</v>
      </c>
      <c r="CN15" s="111">
        <v>5</v>
      </c>
      <c r="CO15" s="111">
        <v>14</v>
      </c>
      <c r="CP15" s="111">
        <v>7</v>
      </c>
      <c r="CQ15" s="111" t="s">
        <v>78</v>
      </c>
      <c r="CR15" s="111" t="s">
        <v>78</v>
      </c>
      <c r="CS15" s="111">
        <v>2</v>
      </c>
      <c r="CT15" s="111">
        <v>2</v>
      </c>
      <c r="CU15" s="111" t="s">
        <v>78</v>
      </c>
      <c r="CV15" s="111">
        <v>1</v>
      </c>
      <c r="CW15" s="111" t="s">
        <v>78</v>
      </c>
      <c r="CX15" s="111" t="s">
        <v>78</v>
      </c>
      <c r="CY15" s="111">
        <v>3</v>
      </c>
      <c r="DC15" s="11">
        <f t="shared" si="12"/>
        <v>10358</v>
      </c>
      <c r="DD15" s="12">
        <f t="shared" si="13"/>
        <v>27735</v>
      </c>
      <c r="DE15" s="13">
        <f t="shared" si="14"/>
        <v>6288</v>
      </c>
    </row>
    <row r="16" spans="1:109" ht="20.25" customHeight="1">
      <c r="A16" s="83" t="s">
        <v>10</v>
      </c>
      <c r="B16" s="7">
        <f t="shared" si="15"/>
        <v>42113</v>
      </c>
      <c r="C16" s="111">
        <v>531</v>
      </c>
      <c r="D16" s="111">
        <v>506</v>
      </c>
      <c r="E16" s="111">
        <v>498</v>
      </c>
      <c r="F16" s="111">
        <v>641</v>
      </c>
      <c r="G16" s="111">
        <v>563</v>
      </c>
      <c r="H16" s="111">
        <v>641</v>
      </c>
      <c r="I16" s="111">
        <v>558</v>
      </c>
      <c r="J16" s="111">
        <v>543</v>
      </c>
      <c r="K16" s="111">
        <v>573</v>
      </c>
      <c r="L16" s="111">
        <v>527</v>
      </c>
      <c r="M16" s="111">
        <v>481</v>
      </c>
      <c r="N16" s="111">
        <v>525</v>
      </c>
      <c r="O16" s="111">
        <v>502</v>
      </c>
      <c r="P16" s="111">
        <v>519</v>
      </c>
      <c r="Q16" s="111">
        <v>459</v>
      </c>
      <c r="R16" s="111">
        <v>508</v>
      </c>
      <c r="S16" s="111">
        <v>600</v>
      </c>
      <c r="T16" s="111">
        <v>618</v>
      </c>
      <c r="U16" s="111">
        <v>464</v>
      </c>
      <c r="V16" s="111">
        <v>336</v>
      </c>
      <c r="W16" s="111">
        <v>191</v>
      </c>
      <c r="X16" s="111">
        <v>451</v>
      </c>
      <c r="Y16" s="111">
        <v>315</v>
      </c>
      <c r="Z16" s="111">
        <v>579</v>
      </c>
      <c r="AA16" s="111">
        <v>710</v>
      </c>
      <c r="AB16" s="111">
        <v>726</v>
      </c>
      <c r="AC16" s="111">
        <v>690</v>
      </c>
      <c r="AD16" s="111">
        <v>754</v>
      </c>
      <c r="AE16" s="111">
        <v>760</v>
      </c>
      <c r="AF16" s="111">
        <v>774</v>
      </c>
      <c r="AG16" s="111">
        <v>718</v>
      </c>
      <c r="AH16" s="111">
        <v>702</v>
      </c>
      <c r="AI16" s="111">
        <v>801</v>
      </c>
      <c r="AJ16" s="111">
        <v>681</v>
      </c>
      <c r="AK16" s="111">
        <v>672</v>
      </c>
      <c r="AL16" s="111">
        <v>718</v>
      </c>
      <c r="AM16" s="111">
        <v>662</v>
      </c>
      <c r="AN16" s="111">
        <v>663</v>
      </c>
      <c r="AO16" s="111">
        <v>672</v>
      </c>
      <c r="AP16" s="111">
        <v>682</v>
      </c>
      <c r="AQ16" s="111">
        <v>654</v>
      </c>
      <c r="AR16" s="111">
        <v>612</v>
      </c>
      <c r="AS16" s="111">
        <v>534</v>
      </c>
      <c r="AT16" s="111">
        <v>532</v>
      </c>
      <c r="AU16" s="111">
        <v>545</v>
      </c>
      <c r="AV16" s="111">
        <v>501</v>
      </c>
      <c r="AW16" s="111">
        <v>467</v>
      </c>
      <c r="AX16" s="111">
        <v>412</v>
      </c>
      <c r="AY16" s="111">
        <v>409</v>
      </c>
      <c r="AZ16" s="111">
        <v>442</v>
      </c>
      <c r="BA16" s="111">
        <v>540</v>
      </c>
      <c r="BB16" s="111">
        <v>539</v>
      </c>
      <c r="BC16" s="111">
        <v>574</v>
      </c>
      <c r="BD16" s="111">
        <v>615</v>
      </c>
      <c r="BE16" s="111">
        <v>686</v>
      </c>
      <c r="BF16" s="111">
        <v>760</v>
      </c>
      <c r="BG16" s="111">
        <v>735</v>
      </c>
      <c r="BH16" s="111">
        <v>769</v>
      </c>
      <c r="BI16" s="111">
        <v>715</v>
      </c>
      <c r="BJ16" s="111">
        <v>655</v>
      </c>
      <c r="BK16" s="111">
        <v>694</v>
      </c>
      <c r="BL16" s="111">
        <v>714</v>
      </c>
      <c r="BM16" s="111">
        <v>660</v>
      </c>
      <c r="BN16" s="111">
        <v>615</v>
      </c>
      <c r="BO16" s="111">
        <v>549</v>
      </c>
      <c r="BP16" s="111">
        <v>480</v>
      </c>
      <c r="BQ16" s="111">
        <v>423</v>
      </c>
      <c r="BR16" s="111">
        <v>296</v>
      </c>
      <c r="BS16" s="111">
        <v>299</v>
      </c>
      <c r="BT16" s="111">
        <v>267</v>
      </c>
      <c r="BU16" s="111">
        <v>83</v>
      </c>
      <c r="BV16" s="111">
        <v>92</v>
      </c>
      <c r="BW16" s="111">
        <v>54</v>
      </c>
      <c r="BX16" s="111">
        <v>101</v>
      </c>
      <c r="BY16" s="111">
        <v>148</v>
      </c>
      <c r="BZ16" s="111">
        <v>181</v>
      </c>
      <c r="CA16" s="111">
        <v>199</v>
      </c>
      <c r="CB16" s="111">
        <v>115</v>
      </c>
      <c r="CC16" s="111">
        <v>121</v>
      </c>
      <c r="CD16" s="111">
        <v>92</v>
      </c>
      <c r="CE16" s="111">
        <v>98</v>
      </c>
      <c r="CF16" s="111">
        <v>67</v>
      </c>
      <c r="CG16" s="111">
        <v>92</v>
      </c>
      <c r="CH16" s="111">
        <v>84</v>
      </c>
      <c r="CI16" s="111">
        <v>73</v>
      </c>
      <c r="CJ16" s="111">
        <v>68</v>
      </c>
      <c r="CK16" s="111">
        <v>60</v>
      </c>
      <c r="CL16" s="111">
        <v>38</v>
      </c>
      <c r="CM16" s="111">
        <v>58</v>
      </c>
      <c r="CN16" s="111">
        <v>34</v>
      </c>
      <c r="CO16" s="111" t="s">
        <v>78</v>
      </c>
      <c r="CP16" s="111">
        <v>18</v>
      </c>
      <c r="CQ16" s="111">
        <v>8</v>
      </c>
      <c r="CR16" s="111">
        <v>8</v>
      </c>
      <c r="CS16" s="111">
        <v>7</v>
      </c>
      <c r="CT16" s="111">
        <v>3</v>
      </c>
      <c r="CU16" s="111">
        <v>1</v>
      </c>
      <c r="CV16" s="111" t="s">
        <v>78</v>
      </c>
      <c r="CW16" s="111">
        <v>1</v>
      </c>
      <c r="CX16" s="111">
        <v>1</v>
      </c>
      <c r="CY16" s="111">
        <v>1</v>
      </c>
      <c r="DC16" s="11">
        <f t="shared" si="12"/>
        <v>8575</v>
      </c>
      <c r="DD16" s="12">
        <f t="shared" si="13"/>
        <v>26635</v>
      </c>
      <c r="DE16" s="13">
        <f t="shared" si="14"/>
        <v>6903</v>
      </c>
    </row>
    <row r="17" spans="1:109" ht="20.25" customHeight="1">
      <c r="A17" s="83" t="s">
        <v>11</v>
      </c>
      <c r="B17" s="7">
        <f t="shared" si="15"/>
        <v>22276</v>
      </c>
      <c r="C17" s="111">
        <v>385</v>
      </c>
      <c r="D17" s="111">
        <v>337</v>
      </c>
      <c r="E17" s="111">
        <v>341</v>
      </c>
      <c r="F17" s="111">
        <v>383</v>
      </c>
      <c r="G17" s="111">
        <v>377</v>
      </c>
      <c r="H17" s="111">
        <v>412</v>
      </c>
      <c r="I17" s="111">
        <v>399</v>
      </c>
      <c r="J17" s="111">
        <v>416</v>
      </c>
      <c r="K17" s="111">
        <v>391</v>
      </c>
      <c r="L17" s="111">
        <v>313</v>
      </c>
      <c r="M17" s="111">
        <v>352</v>
      </c>
      <c r="N17" s="111">
        <v>325</v>
      </c>
      <c r="O17" s="111">
        <v>319</v>
      </c>
      <c r="P17" s="111">
        <v>306</v>
      </c>
      <c r="Q17" s="111">
        <v>295</v>
      </c>
      <c r="R17" s="111">
        <v>292</v>
      </c>
      <c r="S17" s="111">
        <v>311</v>
      </c>
      <c r="T17" s="111">
        <v>336</v>
      </c>
      <c r="U17" s="111">
        <v>231</v>
      </c>
      <c r="V17" s="111">
        <v>176</v>
      </c>
      <c r="W17" s="111">
        <v>117</v>
      </c>
      <c r="X17" s="111">
        <v>238</v>
      </c>
      <c r="Y17" s="111">
        <v>190</v>
      </c>
      <c r="Z17" s="111">
        <v>280</v>
      </c>
      <c r="AA17" s="111">
        <v>281</v>
      </c>
      <c r="AB17" s="111">
        <v>328</v>
      </c>
      <c r="AC17" s="111">
        <v>372</v>
      </c>
      <c r="AD17" s="111">
        <v>423</v>
      </c>
      <c r="AE17" s="111">
        <v>439</v>
      </c>
      <c r="AF17" s="111">
        <v>431</v>
      </c>
      <c r="AG17" s="111">
        <v>365</v>
      </c>
      <c r="AH17" s="111">
        <v>432</v>
      </c>
      <c r="AI17" s="111">
        <v>412</v>
      </c>
      <c r="AJ17" s="111">
        <v>366</v>
      </c>
      <c r="AK17" s="111">
        <v>393</v>
      </c>
      <c r="AL17" s="111">
        <v>392</v>
      </c>
      <c r="AM17" s="111">
        <v>361</v>
      </c>
      <c r="AN17" s="111">
        <v>372</v>
      </c>
      <c r="AO17" s="111">
        <v>325</v>
      </c>
      <c r="AP17" s="111">
        <v>355</v>
      </c>
      <c r="AQ17" s="111">
        <v>331</v>
      </c>
      <c r="AR17" s="111">
        <v>330</v>
      </c>
      <c r="AS17" s="111">
        <v>331</v>
      </c>
      <c r="AT17" s="111">
        <v>301</v>
      </c>
      <c r="AU17" s="111">
        <v>278</v>
      </c>
      <c r="AV17" s="111">
        <v>294</v>
      </c>
      <c r="AW17" s="111">
        <v>270</v>
      </c>
      <c r="AX17" s="111">
        <v>269</v>
      </c>
      <c r="AY17" s="111">
        <v>233</v>
      </c>
      <c r="AZ17" s="111">
        <v>276</v>
      </c>
      <c r="BA17" s="111">
        <v>297</v>
      </c>
      <c r="BB17" s="111">
        <v>262</v>
      </c>
      <c r="BC17" s="111">
        <v>290</v>
      </c>
      <c r="BD17" s="111">
        <v>330</v>
      </c>
      <c r="BE17" s="111">
        <v>298</v>
      </c>
      <c r="BF17" s="111">
        <v>344</v>
      </c>
      <c r="BG17" s="111">
        <v>351</v>
      </c>
      <c r="BH17" s="111">
        <v>327</v>
      </c>
      <c r="BI17" s="111">
        <v>307</v>
      </c>
      <c r="BJ17" s="111">
        <v>296</v>
      </c>
      <c r="BK17" s="111">
        <v>255</v>
      </c>
      <c r="BL17" s="111">
        <v>274</v>
      </c>
      <c r="BM17" s="111">
        <v>228</v>
      </c>
      <c r="BN17" s="111">
        <v>238</v>
      </c>
      <c r="BO17" s="111">
        <v>206</v>
      </c>
      <c r="BP17" s="111">
        <v>160</v>
      </c>
      <c r="BQ17" s="111">
        <v>164</v>
      </c>
      <c r="BR17" s="111">
        <v>128</v>
      </c>
      <c r="BS17" s="111">
        <v>132</v>
      </c>
      <c r="BT17" s="111">
        <v>118</v>
      </c>
      <c r="BU17" s="111">
        <v>44</v>
      </c>
      <c r="BV17" s="111">
        <v>47</v>
      </c>
      <c r="BW17" s="111">
        <v>46</v>
      </c>
      <c r="BX17" s="111">
        <v>48</v>
      </c>
      <c r="BY17" s="111">
        <v>46</v>
      </c>
      <c r="BZ17" s="111">
        <v>90</v>
      </c>
      <c r="CA17" s="111">
        <v>74</v>
      </c>
      <c r="CB17" s="111">
        <v>57</v>
      </c>
      <c r="CC17" s="111">
        <v>48</v>
      </c>
      <c r="CD17" s="111">
        <v>64</v>
      </c>
      <c r="CE17" s="111">
        <v>41</v>
      </c>
      <c r="CF17" s="111">
        <v>44</v>
      </c>
      <c r="CG17" s="111">
        <v>27</v>
      </c>
      <c r="CH17" s="111">
        <v>31</v>
      </c>
      <c r="CI17" s="111">
        <v>17</v>
      </c>
      <c r="CJ17" s="111">
        <v>30</v>
      </c>
      <c r="CK17" s="111">
        <v>2</v>
      </c>
      <c r="CL17" s="111" t="s">
        <v>78</v>
      </c>
      <c r="CM17" s="111">
        <v>13</v>
      </c>
      <c r="CN17" s="111">
        <v>15</v>
      </c>
      <c r="CO17" s="111" t="s">
        <v>78</v>
      </c>
      <c r="CP17" s="111" t="s">
        <v>78</v>
      </c>
      <c r="CQ17" s="111">
        <v>3</v>
      </c>
      <c r="CR17" s="111">
        <v>1</v>
      </c>
      <c r="CS17" s="111" t="s">
        <v>78</v>
      </c>
      <c r="CT17" s="111" t="s">
        <v>78</v>
      </c>
      <c r="CU17" s="111" t="s">
        <v>78</v>
      </c>
      <c r="CV17" s="111" t="s">
        <v>78</v>
      </c>
      <c r="CW17" s="111" t="s">
        <v>78</v>
      </c>
      <c r="CX17" s="111" t="s">
        <v>78</v>
      </c>
      <c r="CY17" s="111">
        <v>1</v>
      </c>
      <c r="DC17" s="11">
        <f t="shared" si="12"/>
        <v>5643</v>
      </c>
      <c r="DD17" s="12">
        <f t="shared" si="13"/>
        <v>13941</v>
      </c>
      <c r="DE17" s="13">
        <f t="shared" si="14"/>
        <v>2692</v>
      </c>
    </row>
    <row r="18" spans="1:109" ht="20.25" customHeight="1">
      <c r="A18" s="83" t="s">
        <v>12</v>
      </c>
      <c r="B18" s="7">
        <f t="shared" si="15"/>
        <v>43806</v>
      </c>
      <c r="C18" s="111">
        <v>639</v>
      </c>
      <c r="D18" s="111">
        <v>576</v>
      </c>
      <c r="E18" s="111">
        <v>632</v>
      </c>
      <c r="F18" s="111">
        <v>795</v>
      </c>
      <c r="G18" s="111">
        <v>648</v>
      </c>
      <c r="H18" s="111">
        <v>611</v>
      </c>
      <c r="I18" s="111">
        <v>618</v>
      </c>
      <c r="J18" s="111">
        <v>635</v>
      </c>
      <c r="K18" s="111">
        <v>641</v>
      </c>
      <c r="L18" s="111">
        <v>546</v>
      </c>
      <c r="M18" s="111">
        <v>568</v>
      </c>
      <c r="N18" s="111">
        <v>579</v>
      </c>
      <c r="O18" s="111">
        <v>508</v>
      </c>
      <c r="P18" s="111">
        <v>471</v>
      </c>
      <c r="Q18" s="111">
        <v>479</v>
      </c>
      <c r="R18" s="111">
        <v>452</v>
      </c>
      <c r="S18" s="111">
        <v>483</v>
      </c>
      <c r="T18" s="111">
        <v>528</v>
      </c>
      <c r="U18" s="111">
        <v>371</v>
      </c>
      <c r="V18" s="111">
        <v>369</v>
      </c>
      <c r="W18" s="111">
        <v>485</v>
      </c>
      <c r="X18" s="111">
        <v>659</v>
      </c>
      <c r="Y18" s="111">
        <v>597</v>
      </c>
      <c r="Z18" s="111">
        <v>622</v>
      </c>
      <c r="AA18" s="111">
        <v>551</v>
      </c>
      <c r="AB18" s="111">
        <v>693</v>
      </c>
      <c r="AC18" s="111">
        <v>657</v>
      </c>
      <c r="AD18" s="111">
        <v>743</v>
      </c>
      <c r="AE18" s="111">
        <v>807</v>
      </c>
      <c r="AF18" s="111">
        <v>833</v>
      </c>
      <c r="AG18" s="111">
        <v>775</v>
      </c>
      <c r="AH18" s="111">
        <v>800</v>
      </c>
      <c r="AI18" s="111">
        <v>842</v>
      </c>
      <c r="AJ18" s="111">
        <v>711</v>
      </c>
      <c r="AK18" s="111">
        <v>713</v>
      </c>
      <c r="AL18" s="111">
        <v>738</v>
      </c>
      <c r="AM18" s="111">
        <v>690</v>
      </c>
      <c r="AN18" s="111">
        <v>637</v>
      </c>
      <c r="AO18" s="111">
        <v>671</v>
      </c>
      <c r="AP18" s="111">
        <v>707</v>
      </c>
      <c r="AQ18" s="111">
        <v>673</v>
      </c>
      <c r="AR18" s="111">
        <v>617</v>
      </c>
      <c r="AS18" s="111">
        <v>555</v>
      </c>
      <c r="AT18" s="111">
        <v>615</v>
      </c>
      <c r="AU18" s="111">
        <v>630</v>
      </c>
      <c r="AV18" s="111">
        <v>590</v>
      </c>
      <c r="AW18" s="111">
        <v>529</v>
      </c>
      <c r="AX18" s="111">
        <v>495</v>
      </c>
      <c r="AY18" s="111">
        <v>530</v>
      </c>
      <c r="AZ18" s="111">
        <v>537</v>
      </c>
      <c r="BA18" s="111">
        <v>516</v>
      </c>
      <c r="BB18" s="111">
        <v>589</v>
      </c>
      <c r="BC18" s="111">
        <v>666</v>
      </c>
      <c r="BD18" s="111">
        <v>674</v>
      </c>
      <c r="BE18" s="111">
        <v>623</v>
      </c>
      <c r="BF18" s="111">
        <v>682</v>
      </c>
      <c r="BG18" s="111">
        <v>626</v>
      </c>
      <c r="BH18" s="111">
        <v>632</v>
      </c>
      <c r="BI18" s="111">
        <v>579</v>
      </c>
      <c r="BJ18" s="111">
        <v>545</v>
      </c>
      <c r="BK18" s="111">
        <v>526</v>
      </c>
      <c r="BL18" s="111">
        <v>539</v>
      </c>
      <c r="BM18" s="111">
        <v>467</v>
      </c>
      <c r="BN18" s="111">
        <v>489</v>
      </c>
      <c r="BO18" s="111">
        <v>491</v>
      </c>
      <c r="BP18" s="111">
        <v>450</v>
      </c>
      <c r="BQ18" s="111">
        <v>421</v>
      </c>
      <c r="BR18" s="111">
        <v>345</v>
      </c>
      <c r="BS18" s="111">
        <v>390</v>
      </c>
      <c r="BT18" s="111">
        <v>253</v>
      </c>
      <c r="BU18" s="111">
        <v>179</v>
      </c>
      <c r="BV18" s="111">
        <v>105</v>
      </c>
      <c r="BW18" s="111">
        <v>112</v>
      </c>
      <c r="BX18" s="111">
        <v>138</v>
      </c>
      <c r="BY18" s="111">
        <v>211</v>
      </c>
      <c r="BZ18" s="111">
        <v>187</v>
      </c>
      <c r="CA18" s="111">
        <v>237</v>
      </c>
      <c r="CB18" s="111">
        <v>209</v>
      </c>
      <c r="CC18" s="111">
        <v>188</v>
      </c>
      <c r="CD18" s="111">
        <v>125</v>
      </c>
      <c r="CE18" s="111">
        <v>120</v>
      </c>
      <c r="CF18" s="111">
        <v>88</v>
      </c>
      <c r="CG18" s="111">
        <v>92</v>
      </c>
      <c r="CH18" s="111">
        <v>79</v>
      </c>
      <c r="CI18" s="111">
        <v>87</v>
      </c>
      <c r="CJ18" s="111">
        <v>86</v>
      </c>
      <c r="CK18" s="111">
        <v>32</v>
      </c>
      <c r="CL18" s="111">
        <v>63</v>
      </c>
      <c r="CM18" s="111">
        <v>32</v>
      </c>
      <c r="CN18" s="111">
        <v>32</v>
      </c>
      <c r="CO18" s="111">
        <v>10</v>
      </c>
      <c r="CP18" s="111">
        <v>17</v>
      </c>
      <c r="CQ18" s="111">
        <v>12</v>
      </c>
      <c r="CR18" s="111">
        <v>3</v>
      </c>
      <c r="CS18" s="111" t="s">
        <v>78</v>
      </c>
      <c r="CT18" s="111" t="s">
        <v>78</v>
      </c>
      <c r="CU18" s="111">
        <v>3</v>
      </c>
      <c r="CV18" s="111">
        <v>3</v>
      </c>
      <c r="CW18" s="111" t="s">
        <v>78</v>
      </c>
      <c r="CX18" s="111" t="s">
        <v>78</v>
      </c>
      <c r="CY18" s="111">
        <v>2</v>
      </c>
      <c r="DC18" s="11">
        <f t="shared" si="12"/>
        <v>9398</v>
      </c>
      <c r="DD18" s="12">
        <f t="shared" si="13"/>
        <v>27585</v>
      </c>
      <c r="DE18" s="13">
        <f t="shared" si="14"/>
        <v>6823</v>
      </c>
    </row>
    <row r="19" spans="1:109" ht="20.25" customHeight="1">
      <c r="A19" s="86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DC19" s="11"/>
      <c r="DD19" s="12"/>
      <c r="DE19" s="13"/>
    </row>
    <row r="20" spans="1:109" ht="20.25" customHeight="1">
      <c r="A20" s="87" t="s">
        <v>14</v>
      </c>
      <c r="B20" s="7">
        <f aca="true" t="shared" si="16" ref="B20:B28">SUM(C20:CY20)</f>
        <v>9305</v>
      </c>
      <c r="C20" s="111">
        <v>162</v>
      </c>
      <c r="D20" s="111">
        <v>178</v>
      </c>
      <c r="E20" s="111">
        <v>209</v>
      </c>
      <c r="F20" s="111">
        <v>188</v>
      </c>
      <c r="G20" s="111">
        <v>170</v>
      </c>
      <c r="H20" s="111">
        <v>180</v>
      </c>
      <c r="I20" s="111">
        <v>172</v>
      </c>
      <c r="J20" s="111">
        <v>153</v>
      </c>
      <c r="K20" s="111">
        <v>172</v>
      </c>
      <c r="L20" s="111">
        <v>115</v>
      </c>
      <c r="M20" s="111">
        <v>117</v>
      </c>
      <c r="N20" s="111">
        <v>142</v>
      </c>
      <c r="O20" s="111">
        <v>133</v>
      </c>
      <c r="P20" s="111">
        <v>153</v>
      </c>
      <c r="Q20" s="111">
        <v>139</v>
      </c>
      <c r="R20" s="111">
        <v>124</v>
      </c>
      <c r="S20" s="111">
        <v>118</v>
      </c>
      <c r="T20" s="111">
        <v>104</v>
      </c>
      <c r="U20" s="111">
        <v>101</v>
      </c>
      <c r="V20" s="111">
        <v>111</v>
      </c>
      <c r="W20" s="111">
        <v>123</v>
      </c>
      <c r="X20" s="111">
        <v>128</v>
      </c>
      <c r="Y20" s="111">
        <v>114</v>
      </c>
      <c r="Z20" s="111">
        <v>118</v>
      </c>
      <c r="AA20" s="111">
        <v>99</v>
      </c>
      <c r="AB20" s="111">
        <v>99</v>
      </c>
      <c r="AC20" s="111">
        <v>79</v>
      </c>
      <c r="AD20" s="111">
        <v>80</v>
      </c>
      <c r="AE20" s="111">
        <v>118</v>
      </c>
      <c r="AF20" s="111">
        <v>108</v>
      </c>
      <c r="AG20" s="111">
        <v>120</v>
      </c>
      <c r="AH20" s="111">
        <v>103</v>
      </c>
      <c r="AI20" s="111">
        <v>66</v>
      </c>
      <c r="AJ20" s="111">
        <v>127</v>
      </c>
      <c r="AK20" s="111">
        <v>107</v>
      </c>
      <c r="AL20" s="111">
        <v>125</v>
      </c>
      <c r="AM20" s="111">
        <v>134</v>
      </c>
      <c r="AN20" s="111">
        <v>120</v>
      </c>
      <c r="AO20" s="111">
        <v>107</v>
      </c>
      <c r="AP20" s="111">
        <v>137</v>
      </c>
      <c r="AQ20" s="111">
        <v>109</v>
      </c>
      <c r="AR20" s="111">
        <v>130</v>
      </c>
      <c r="AS20" s="111">
        <v>106</v>
      </c>
      <c r="AT20" s="111">
        <v>137</v>
      </c>
      <c r="AU20" s="111">
        <v>112</v>
      </c>
      <c r="AV20" s="111">
        <v>119</v>
      </c>
      <c r="AW20" s="111">
        <v>121</v>
      </c>
      <c r="AX20" s="111">
        <v>116</v>
      </c>
      <c r="AY20" s="111">
        <v>123</v>
      </c>
      <c r="AZ20" s="111">
        <v>168</v>
      </c>
      <c r="BA20" s="111">
        <v>157</v>
      </c>
      <c r="BB20" s="111">
        <v>157</v>
      </c>
      <c r="BC20" s="111">
        <v>188</v>
      </c>
      <c r="BD20" s="111">
        <v>173</v>
      </c>
      <c r="BE20" s="111">
        <v>164</v>
      </c>
      <c r="BF20" s="111">
        <v>191</v>
      </c>
      <c r="BG20" s="111">
        <v>175</v>
      </c>
      <c r="BH20" s="111">
        <v>161</v>
      </c>
      <c r="BI20" s="111">
        <v>180</v>
      </c>
      <c r="BJ20" s="111">
        <v>132</v>
      </c>
      <c r="BK20" s="111">
        <v>128</v>
      </c>
      <c r="BL20" s="111">
        <v>117</v>
      </c>
      <c r="BM20" s="111">
        <v>97</v>
      </c>
      <c r="BN20" s="111">
        <v>105</v>
      </c>
      <c r="BO20" s="111">
        <v>74</v>
      </c>
      <c r="BP20" s="111">
        <v>79</v>
      </c>
      <c r="BQ20" s="111">
        <v>69</v>
      </c>
      <c r="BR20" s="111">
        <v>54</v>
      </c>
      <c r="BS20" s="111">
        <v>56</v>
      </c>
      <c r="BT20" s="111">
        <v>50</v>
      </c>
      <c r="BU20" s="111">
        <v>16</v>
      </c>
      <c r="BV20" s="111">
        <v>14</v>
      </c>
      <c r="BW20" s="111">
        <v>29</v>
      </c>
      <c r="BX20" s="111">
        <v>23</v>
      </c>
      <c r="BY20" s="111">
        <v>23</v>
      </c>
      <c r="BZ20" s="111">
        <v>52</v>
      </c>
      <c r="CA20" s="111">
        <v>42</v>
      </c>
      <c r="CB20" s="111">
        <v>31</v>
      </c>
      <c r="CC20" s="111">
        <v>36</v>
      </c>
      <c r="CD20" s="111">
        <v>34</v>
      </c>
      <c r="CE20" s="111">
        <v>12</v>
      </c>
      <c r="CF20" s="111">
        <v>15</v>
      </c>
      <c r="CG20" s="111">
        <v>36</v>
      </c>
      <c r="CH20" s="111">
        <v>16</v>
      </c>
      <c r="CI20" s="111">
        <v>15</v>
      </c>
      <c r="CJ20" s="111" t="s">
        <v>78</v>
      </c>
      <c r="CK20" s="111" t="s">
        <v>78</v>
      </c>
      <c r="CL20" s="111">
        <v>2</v>
      </c>
      <c r="CM20" s="111" t="s">
        <v>78</v>
      </c>
      <c r="CN20" s="111">
        <v>4</v>
      </c>
      <c r="CO20" s="111" t="s">
        <v>78</v>
      </c>
      <c r="CP20" s="111" t="s">
        <v>78</v>
      </c>
      <c r="CQ20" s="111">
        <v>1</v>
      </c>
      <c r="CR20" s="111">
        <v>2</v>
      </c>
      <c r="CS20" s="111">
        <v>1</v>
      </c>
      <c r="CT20" s="111" t="s">
        <v>78</v>
      </c>
      <c r="CU20" s="111" t="s">
        <v>78</v>
      </c>
      <c r="CV20" s="111" t="s">
        <v>78</v>
      </c>
      <c r="CW20" s="111" t="s">
        <v>78</v>
      </c>
      <c r="CX20" s="111" t="s">
        <v>78</v>
      </c>
      <c r="CY20" s="111" t="s">
        <v>78</v>
      </c>
      <c r="DC20" s="11">
        <f t="shared" si="12"/>
        <v>2507</v>
      </c>
      <c r="DD20" s="12">
        <f t="shared" si="13"/>
        <v>5565</v>
      </c>
      <c r="DE20" s="13">
        <f t="shared" si="14"/>
        <v>1233</v>
      </c>
    </row>
    <row r="21" spans="1:109" ht="20.25" customHeight="1">
      <c r="A21" s="87" t="s">
        <v>15</v>
      </c>
      <c r="B21" s="7">
        <f t="shared" si="16"/>
        <v>14901</v>
      </c>
      <c r="C21" s="111">
        <v>239</v>
      </c>
      <c r="D21" s="111">
        <v>279</v>
      </c>
      <c r="E21" s="111">
        <v>246</v>
      </c>
      <c r="F21" s="111">
        <v>248</v>
      </c>
      <c r="G21" s="111">
        <v>265</v>
      </c>
      <c r="H21" s="111">
        <v>259</v>
      </c>
      <c r="I21" s="111">
        <v>224</v>
      </c>
      <c r="J21" s="111">
        <v>237</v>
      </c>
      <c r="K21" s="111">
        <v>262</v>
      </c>
      <c r="L21" s="111">
        <v>190</v>
      </c>
      <c r="M21" s="111">
        <v>178</v>
      </c>
      <c r="N21" s="111">
        <v>203</v>
      </c>
      <c r="O21" s="111">
        <v>203</v>
      </c>
      <c r="P21" s="111">
        <v>191</v>
      </c>
      <c r="Q21" s="111">
        <v>185</v>
      </c>
      <c r="R21" s="111">
        <v>200</v>
      </c>
      <c r="S21" s="111">
        <v>138</v>
      </c>
      <c r="T21" s="111">
        <v>143</v>
      </c>
      <c r="U21" s="111">
        <v>100</v>
      </c>
      <c r="V21" s="111">
        <v>107</v>
      </c>
      <c r="W21" s="111">
        <v>142</v>
      </c>
      <c r="X21" s="111">
        <v>123</v>
      </c>
      <c r="Y21" s="111">
        <v>107</v>
      </c>
      <c r="Z21" s="111">
        <v>101</v>
      </c>
      <c r="AA21" s="111">
        <v>156</v>
      </c>
      <c r="AB21" s="111">
        <v>231</v>
      </c>
      <c r="AC21" s="111">
        <v>241</v>
      </c>
      <c r="AD21" s="111">
        <v>283</v>
      </c>
      <c r="AE21" s="111">
        <v>276</v>
      </c>
      <c r="AF21" s="111">
        <v>241</v>
      </c>
      <c r="AG21" s="111">
        <v>224</v>
      </c>
      <c r="AH21" s="111">
        <v>235</v>
      </c>
      <c r="AI21" s="111">
        <v>229</v>
      </c>
      <c r="AJ21" s="111">
        <v>218</v>
      </c>
      <c r="AK21" s="111">
        <v>263</v>
      </c>
      <c r="AL21" s="111">
        <v>228</v>
      </c>
      <c r="AM21" s="111">
        <v>227</v>
      </c>
      <c r="AN21" s="111">
        <v>211</v>
      </c>
      <c r="AO21" s="111">
        <v>222</v>
      </c>
      <c r="AP21" s="111">
        <v>238</v>
      </c>
      <c r="AQ21" s="111">
        <v>211</v>
      </c>
      <c r="AR21" s="111">
        <v>186</v>
      </c>
      <c r="AS21" s="111">
        <v>172</v>
      </c>
      <c r="AT21" s="111">
        <v>170</v>
      </c>
      <c r="AU21" s="111">
        <v>193</v>
      </c>
      <c r="AV21" s="111">
        <v>174</v>
      </c>
      <c r="AW21" s="111">
        <v>185</v>
      </c>
      <c r="AX21" s="111">
        <v>165</v>
      </c>
      <c r="AY21" s="111">
        <v>192</v>
      </c>
      <c r="AZ21" s="111">
        <v>209</v>
      </c>
      <c r="BA21" s="111">
        <v>187</v>
      </c>
      <c r="BB21" s="111">
        <v>237</v>
      </c>
      <c r="BC21" s="111">
        <v>246</v>
      </c>
      <c r="BD21" s="111">
        <v>245</v>
      </c>
      <c r="BE21" s="111">
        <v>284</v>
      </c>
      <c r="BF21" s="111">
        <v>283</v>
      </c>
      <c r="BG21" s="111">
        <v>305</v>
      </c>
      <c r="BH21" s="111">
        <v>288</v>
      </c>
      <c r="BI21" s="111">
        <v>270</v>
      </c>
      <c r="BJ21" s="111">
        <v>237</v>
      </c>
      <c r="BK21" s="111">
        <v>217</v>
      </c>
      <c r="BL21" s="111">
        <v>205</v>
      </c>
      <c r="BM21" s="111">
        <v>199</v>
      </c>
      <c r="BN21" s="111">
        <v>182</v>
      </c>
      <c r="BO21" s="111">
        <v>164</v>
      </c>
      <c r="BP21" s="111">
        <v>162</v>
      </c>
      <c r="BQ21" s="111">
        <v>132</v>
      </c>
      <c r="BR21" s="111">
        <v>71</v>
      </c>
      <c r="BS21" s="111">
        <v>74</v>
      </c>
      <c r="BT21" s="111">
        <v>70</v>
      </c>
      <c r="BU21" s="111">
        <v>29</v>
      </c>
      <c r="BV21" s="111">
        <v>32</v>
      </c>
      <c r="BW21" s="111">
        <v>12</v>
      </c>
      <c r="BX21" s="111">
        <v>31</v>
      </c>
      <c r="BY21" s="111">
        <v>61</v>
      </c>
      <c r="BZ21" s="111">
        <v>72</v>
      </c>
      <c r="CA21" s="111">
        <v>67</v>
      </c>
      <c r="CB21" s="111">
        <v>77</v>
      </c>
      <c r="CC21" s="111">
        <v>37</v>
      </c>
      <c r="CD21" s="111">
        <v>51</v>
      </c>
      <c r="CE21" s="111">
        <v>25</v>
      </c>
      <c r="CF21" s="111">
        <v>30</v>
      </c>
      <c r="CG21" s="111">
        <v>20</v>
      </c>
      <c r="CH21" s="111">
        <v>44</v>
      </c>
      <c r="CI21" s="111">
        <v>16</v>
      </c>
      <c r="CJ21" s="111">
        <v>26</v>
      </c>
      <c r="CK21" s="111">
        <v>28</v>
      </c>
      <c r="CL21" s="111">
        <v>19</v>
      </c>
      <c r="CM21" s="111" t="s">
        <v>78</v>
      </c>
      <c r="CN21" s="111">
        <v>13</v>
      </c>
      <c r="CO21" s="111">
        <v>3</v>
      </c>
      <c r="CP21" s="111" t="s">
        <v>78</v>
      </c>
      <c r="CQ21" s="111" t="s">
        <v>78</v>
      </c>
      <c r="CR21" s="111" t="s">
        <v>78</v>
      </c>
      <c r="CS21" s="111" t="s">
        <v>78</v>
      </c>
      <c r="CT21" s="111" t="s">
        <v>78</v>
      </c>
      <c r="CU21" s="111" t="s">
        <v>78</v>
      </c>
      <c r="CV21" s="111" t="s">
        <v>78</v>
      </c>
      <c r="CW21" s="111" t="s">
        <v>78</v>
      </c>
      <c r="CX21" s="111" t="s">
        <v>78</v>
      </c>
      <c r="CY21" s="111" t="s">
        <v>78</v>
      </c>
      <c r="DC21" s="11">
        <f t="shared" si="12"/>
        <v>3609</v>
      </c>
      <c r="DD21" s="12">
        <f t="shared" si="13"/>
        <v>9123</v>
      </c>
      <c r="DE21" s="13">
        <f>SUM(BK21:CY21)</f>
        <v>2169</v>
      </c>
    </row>
    <row r="22" spans="1:109" ht="20.25" customHeight="1">
      <c r="A22" s="87" t="s">
        <v>17</v>
      </c>
      <c r="B22" s="7">
        <f t="shared" si="16"/>
        <v>7516</v>
      </c>
      <c r="C22" s="111">
        <v>120</v>
      </c>
      <c r="D22" s="111">
        <v>150</v>
      </c>
      <c r="E22" s="111">
        <v>123</v>
      </c>
      <c r="F22" s="111">
        <v>142</v>
      </c>
      <c r="G22" s="111">
        <v>132</v>
      </c>
      <c r="H22" s="111">
        <v>132</v>
      </c>
      <c r="I22" s="111">
        <v>106</v>
      </c>
      <c r="J22" s="111">
        <v>137</v>
      </c>
      <c r="K22" s="111">
        <v>118</v>
      </c>
      <c r="L22" s="111">
        <v>105</v>
      </c>
      <c r="M22" s="111">
        <v>99</v>
      </c>
      <c r="N22" s="111">
        <v>104</v>
      </c>
      <c r="O22" s="111">
        <v>105</v>
      </c>
      <c r="P22" s="111">
        <v>104</v>
      </c>
      <c r="Q22" s="111">
        <v>110</v>
      </c>
      <c r="R22" s="111">
        <v>107</v>
      </c>
      <c r="S22" s="111">
        <v>102</v>
      </c>
      <c r="T22" s="111">
        <v>73</v>
      </c>
      <c r="U22" s="111">
        <v>69</v>
      </c>
      <c r="V22" s="111">
        <v>65</v>
      </c>
      <c r="W22" s="111">
        <v>104</v>
      </c>
      <c r="X22" s="111">
        <v>60</v>
      </c>
      <c r="Y22" s="111">
        <v>65</v>
      </c>
      <c r="Z22" s="111">
        <v>52</v>
      </c>
      <c r="AA22" s="111">
        <v>38</v>
      </c>
      <c r="AB22" s="111">
        <v>67</v>
      </c>
      <c r="AC22" s="111">
        <v>94</v>
      </c>
      <c r="AD22" s="111">
        <v>133</v>
      </c>
      <c r="AE22" s="111">
        <v>150</v>
      </c>
      <c r="AF22" s="111">
        <v>131</v>
      </c>
      <c r="AG22" s="111">
        <v>115</v>
      </c>
      <c r="AH22" s="111">
        <v>123</v>
      </c>
      <c r="AI22" s="111">
        <v>102</v>
      </c>
      <c r="AJ22" s="111">
        <v>99</v>
      </c>
      <c r="AK22" s="111">
        <v>91</v>
      </c>
      <c r="AL22" s="111">
        <v>96</v>
      </c>
      <c r="AM22" s="111">
        <v>74</v>
      </c>
      <c r="AN22" s="111">
        <v>89</v>
      </c>
      <c r="AO22" s="111">
        <v>81</v>
      </c>
      <c r="AP22" s="111">
        <v>107</v>
      </c>
      <c r="AQ22" s="111">
        <v>93</v>
      </c>
      <c r="AR22" s="111">
        <v>116</v>
      </c>
      <c r="AS22" s="111">
        <v>83</v>
      </c>
      <c r="AT22" s="111">
        <v>84</v>
      </c>
      <c r="AU22" s="111">
        <v>94</v>
      </c>
      <c r="AV22" s="111">
        <v>111</v>
      </c>
      <c r="AW22" s="111">
        <v>103</v>
      </c>
      <c r="AX22" s="111">
        <v>97</v>
      </c>
      <c r="AY22" s="111">
        <v>110</v>
      </c>
      <c r="AZ22" s="111">
        <v>122</v>
      </c>
      <c r="BA22" s="111">
        <v>117</v>
      </c>
      <c r="BB22" s="111">
        <v>143</v>
      </c>
      <c r="BC22" s="111">
        <v>145</v>
      </c>
      <c r="BD22" s="111">
        <v>128</v>
      </c>
      <c r="BE22" s="111">
        <v>140</v>
      </c>
      <c r="BF22" s="111">
        <v>182</v>
      </c>
      <c r="BG22" s="111">
        <v>153</v>
      </c>
      <c r="BH22" s="111">
        <v>152</v>
      </c>
      <c r="BI22" s="111">
        <v>103</v>
      </c>
      <c r="BJ22" s="111">
        <v>123</v>
      </c>
      <c r="BK22" s="111">
        <v>126</v>
      </c>
      <c r="BL22" s="111">
        <v>118</v>
      </c>
      <c r="BM22" s="111">
        <v>113</v>
      </c>
      <c r="BN22" s="111">
        <v>56</v>
      </c>
      <c r="BO22" s="111">
        <v>103</v>
      </c>
      <c r="BP22" s="111">
        <v>58</v>
      </c>
      <c r="BQ22" s="111">
        <v>62</v>
      </c>
      <c r="BR22" s="111">
        <v>50</v>
      </c>
      <c r="BS22" s="111">
        <v>56</v>
      </c>
      <c r="BT22" s="111">
        <v>40</v>
      </c>
      <c r="BU22" s="111">
        <v>16</v>
      </c>
      <c r="BV22" s="111">
        <v>21</v>
      </c>
      <c r="BW22" s="111">
        <v>13</v>
      </c>
      <c r="BX22" s="111">
        <v>12</v>
      </c>
      <c r="BY22" s="111">
        <v>19</v>
      </c>
      <c r="BZ22" s="111">
        <v>32</v>
      </c>
      <c r="CA22" s="111">
        <v>28</v>
      </c>
      <c r="CB22" s="111">
        <v>5</v>
      </c>
      <c r="CC22" s="111">
        <v>26</v>
      </c>
      <c r="CD22" s="111">
        <v>14</v>
      </c>
      <c r="CE22" s="111">
        <v>4</v>
      </c>
      <c r="CF22" s="111">
        <v>22</v>
      </c>
      <c r="CG22" s="111">
        <v>4</v>
      </c>
      <c r="CH22" s="111">
        <v>21</v>
      </c>
      <c r="CI22" s="111">
        <v>1</v>
      </c>
      <c r="CJ22" s="111">
        <v>2</v>
      </c>
      <c r="CK22" s="111" t="s">
        <v>78</v>
      </c>
      <c r="CL22" s="111">
        <v>9</v>
      </c>
      <c r="CM22" s="111">
        <v>8</v>
      </c>
      <c r="CN22" s="111">
        <v>4</v>
      </c>
      <c r="CO22" s="111" t="s">
        <v>78</v>
      </c>
      <c r="CP22" s="111" t="s">
        <v>78</v>
      </c>
      <c r="CQ22" s="111" t="s">
        <v>78</v>
      </c>
      <c r="CR22" s="111" t="s">
        <v>78</v>
      </c>
      <c r="CS22" s="111" t="s">
        <v>78</v>
      </c>
      <c r="CT22" s="111" t="s">
        <v>78</v>
      </c>
      <c r="CU22" s="111" t="s">
        <v>78</v>
      </c>
      <c r="CV22" s="111" t="s">
        <v>78</v>
      </c>
      <c r="CW22" s="111" t="s">
        <v>78</v>
      </c>
      <c r="CX22" s="111" t="s">
        <v>78</v>
      </c>
      <c r="CY22" s="111" t="s">
        <v>78</v>
      </c>
      <c r="DC22" s="11">
        <f t="shared" si="12"/>
        <v>1894</v>
      </c>
      <c r="DD22" s="12">
        <f t="shared" si="13"/>
        <v>4579</v>
      </c>
      <c r="DE22" s="13">
        <f t="shared" si="14"/>
        <v>1043</v>
      </c>
    </row>
    <row r="23" spans="1:109" ht="20.25" customHeight="1">
      <c r="A23" s="87" t="s">
        <v>18</v>
      </c>
      <c r="B23" s="7">
        <f t="shared" si="16"/>
        <v>11856</v>
      </c>
      <c r="C23" s="111">
        <v>139</v>
      </c>
      <c r="D23" s="111">
        <v>154</v>
      </c>
      <c r="E23" s="111">
        <v>176</v>
      </c>
      <c r="F23" s="111">
        <v>214</v>
      </c>
      <c r="G23" s="111">
        <v>209</v>
      </c>
      <c r="H23" s="111">
        <v>183</v>
      </c>
      <c r="I23" s="111">
        <v>170</v>
      </c>
      <c r="J23" s="111">
        <v>187</v>
      </c>
      <c r="K23" s="111">
        <v>172</v>
      </c>
      <c r="L23" s="111">
        <v>148</v>
      </c>
      <c r="M23" s="111">
        <v>129</v>
      </c>
      <c r="N23" s="111">
        <v>136</v>
      </c>
      <c r="O23" s="111">
        <v>141</v>
      </c>
      <c r="P23" s="111">
        <v>156</v>
      </c>
      <c r="Q23" s="111">
        <v>181</v>
      </c>
      <c r="R23" s="111">
        <v>135</v>
      </c>
      <c r="S23" s="111">
        <v>103</v>
      </c>
      <c r="T23" s="111">
        <v>106</v>
      </c>
      <c r="U23" s="111">
        <v>100</v>
      </c>
      <c r="V23" s="111">
        <v>100</v>
      </c>
      <c r="W23" s="111">
        <v>124</v>
      </c>
      <c r="X23" s="111">
        <v>135</v>
      </c>
      <c r="Y23" s="111">
        <v>146</v>
      </c>
      <c r="Z23" s="111">
        <v>122</v>
      </c>
      <c r="AA23" s="111">
        <v>126</v>
      </c>
      <c r="AB23" s="111">
        <v>185</v>
      </c>
      <c r="AC23" s="111">
        <v>193</v>
      </c>
      <c r="AD23" s="111">
        <v>237</v>
      </c>
      <c r="AE23" s="111">
        <v>197</v>
      </c>
      <c r="AF23" s="111">
        <v>230</v>
      </c>
      <c r="AG23" s="111">
        <v>218</v>
      </c>
      <c r="AH23" s="111">
        <v>233</v>
      </c>
      <c r="AI23" s="111">
        <v>208</v>
      </c>
      <c r="AJ23" s="111">
        <v>189</v>
      </c>
      <c r="AK23" s="111">
        <v>171</v>
      </c>
      <c r="AL23" s="111">
        <v>187</v>
      </c>
      <c r="AM23" s="111">
        <v>174</v>
      </c>
      <c r="AN23" s="111">
        <v>152</v>
      </c>
      <c r="AO23" s="111">
        <v>154</v>
      </c>
      <c r="AP23" s="111">
        <v>192</v>
      </c>
      <c r="AQ23" s="111">
        <v>155</v>
      </c>
      <c r="AR23" s="111">
        <v>146</v>
      </c>
      <c r="AS23" s="111">
        <v>161</v>
      </c>
      <c r="AT23" s="111">
        <v>153</v>
      </c>
      <c r="AU23" s="111">
        <v>133</v>
      </c>
      <c r="AV23" s="111">
        <v>125</v>
      </c>
      <c r="AW23" s="111">
        <v>140</v>
      </c>
      <c r="AX23" s="111">
        <v>131</v>
      </c>
      <c r="AY23" s="111">
        <v>145</v>
      </c>
      <c r="AZ23" s="111">
        <v>158</v>
      </c>
      <c r="BA23" s="111">
        <v>156</v>
      </c>
      <c r="BB23" s="111">
        <v>163</v>
      </c>
      <c r="BC23" s="111">
        <v>159</v>
      </c>
      <c r="BD23" s="111">
        <v>195</v>
      </c>
      <c r="BE23" s="111">
        <v>236</v>
      </c>
      <c r="BF23" s="111">
        <v>208</v>
      </c>
      <c r="BG23" s="111">
        <v>247</v>
      </c>
      <c r="BH23" s="111">
        <v>221</v>
      </c>
      <c r="BI23" s="111">
        <v>206</v>
      </c>
      <c r="BJ23" s="111">
        <v>200</v>
      </c>
      <c r="BK23" s="111">
        <v>217</v>
      </c>
      <c r="BL23" s="111">
        <v>174</v>
      </c>
      <c r="BM23" s="111">
        <v>144</v>
      </c>
      <c r="BN23" s="111">
        <v>132</v>
      </c>
      <c r="BO23" s="111">
        <v>142</v>
      </c>
      <c r="BP23" s="111">
        <v>132</v>
      </c>
      <c r="BQ23" s="111">
        <v>131</v>
      </c>
      <c r="BR23" s="111">
        <v>92</v>
      </c>
      <c r="BS23" s="111">
        <v>87</v>
      </c>
      <c r="BT23" s="111">
        <v>76</v>
      </c>
      <c r="BU23" s="111">
        <v>46</v>
      </c>
      <c r="BV23" s="111">
        <v>29</v>
      </c>
      <c r="BW23" s="111">
        <v>21</v>
      </c>
      <c r="BX23" s="111">
        <v>41</v>
      </c>
      <c r="BY23" s="111">
        <v>43</v>
      </c>
      <c r="BZ23" s="111">
        <v>52</v>
      </c>
      <c r="CA23" s="111">
        <v>72</v>
      </c>
      <c r="CB23" s="111">
        <v>27</v>
      </c>
      <c r="CC23" s="111">
        <v>20</v>
      </c>
      <c r="CD23" s="111">
        <v>20</v>
      </c>
      <c r="CE23" s="111">
        <v>22</v>
      </c>
      <c r="CF23" s="111">
        <v>32</v>
      </c>
      <c r="CG23" s="111">
        <v>16</v>
      </c>
      <c r="CH23" s="111">
        <v>1</v>
      </c>
      <c r="CI23" s="111">
        <v>18</v>
      </c>
      <c r="CJ23" s="111">
        <v>9</v>
      </c>
      <c r="CK23" s="111">
        <v>1</v>
      </c>
      <c r="CL23" s="111">
        <v>3</v>
      </c>
      <c r="CM23" s="111">
        <v>1</v>
      </c>
      <c r="CN23" s="111">
        <v>1</v>
      </c>
      <c r="CO23" s="111">
        <v>3</v>
      </c>
      <c r="CP23" s="111">
        <v>1</v>
      </c>
      <c r="CQ23" s="111" t="s">
        <v>78</v>
      </c>
      <c r="CR23" s="111" t="s">
        <v>78</v>
      </c>
      <c r="CS23" s="111" t="s">
        <v>78</v>
      </c>
      <c r="CT23" s="111" t="s">
        <v>78</v>
      </c>
      <c r="CU23" s="111" t="s">
        <v>78</v>
      </c>
      <c r="CV23" s="111" t="s">
        <v>78</v>
      </c>
      <c r="CW23" s="111" t="s">
        <v>78</v>
      </c>
      <c r="CX23" s="111" t="s">
        <v>78</v>
      </c>
      <c r="CY23" s="111" t="s">
        <v>78</v>
      </c>
      <c r="DC23" s="11">
        <f t="shared" si="12"/>
        <v>2630</v>
      </c>
      <c r="DD23" s="12">
        <f t="shared" si="13"/>
        <v>7420</v>
      </c>
      <c r="DE23" s="13">
        <f t="shared" si="14"/>
        <v>1806</v>
      </c>
    </row>
    <row r="24" spans="1:109" ht="20.25" customHeight="1">
      <c r="A24" s="87" t="s">
        <v>19</v>
      </c>
      <c r="B24" s="7">
        <f t="shared" si="16"/>
        <v>8196</v>
      </c>
      <c r="C24" s="111">
        <v>109</v>
      </c>
      <c r="D24" s="111">
        <v>121</v>
      </c>
      <c r="E24" s="111">
        <v>121</v>
      </c>
      <c r="F24" s="111">
        <v>153</v>
      </c>
      <c r="G24" s="111">
        <v>151</v>
      </c>
      <c r="H24" s="111">
        <v>127</v>
      </c>
      <c r="I24" s="111">
        <v>91</v>
      </c>
      <c r="J24" s="111">
        <v>114</v>
      </c>
      <c r="K24" s="111">
        <v>100</v>
      </c>
      <c r="L24" s="111">
        <v>83</v>
      </c>
      <c r="M24" s="111">
        <v>88</v>
      </c>
      <c r="N24" s="111">
        <v>109</v>
      </c>
      <c r="O24" s="111">
        <v>111</v>
      </c>
      <c r="P24" s="111">
        <v>111</v>
      </c>
      <c r="Q24" s="111">
        <v>90</v>
      </c>
      <c r="R24" s="111">
        <v>92</v>
      </c>
      <c r="S24" s="111">
        <v>61</v>
      </c>
      <c r="T24" s="111">
        <v>71</v>
      </c>
      <c r="U24" s="111">
        <v>47</v>
      </c>
      <c r="V24" s="111">
        <v>72</v>
      </c>
      <c r="W24" s="111">
        <v>72</v>
      </c>
      <c r="X24" s="111">
        <v>60</v>
      </c>
      <c r="Y24" s="111">
        <v>57</v>
      </c>
      <c r="Z24" s="111">
        <v>67</v>
      </c>
      <c r="AA24" s="111">
        <v>54</v>
      </c>
      <c r="AB24" s="111">
        <v>68</v>
      </c>
      <c r="AC24" s="111">
        <v>92</v>
      </c>
      <c r="AD24" s="111">
        <v>116</v>
      </c>
      <c r="AE24" s="111">
        <v>137</v>
      </c>
      <c r="AF24" s="111">
        <v>124</v>
      </c>
      <c r="AG24" s="111">
        <v>146</v>
      </c>
      <c r="AH24" s="111">
        <v>108</v>
      </c>
      <c r="AI24" s="111">
        <v>101</v>
      </c>
      <c r="AJ24" s="111">
        <v>108</v>
      </c>
      <c r="AK24" s="111">
        <v>115</v>
      </c>
      <c r="AL24" s="111">
        <v>114</v>
      </c>
      <c r="AM24" s="111">
        <v>88</v>
      </c>
      <c r="AN24" s="111">
        <v>93</v>
      </c>
      <c r="AO24" s="111">
        <v>142</v>
      </c>
      <c r="AP24" s="111">
        <v>116</v>
      </c>
      <c r="AQ24" s="111">
        <v>123</v>
      </c>
      <c r="AR24" s="111">
        <v>100</v>
      </c>
      <c r="AS24" s="111">
        <v>93</v>
      </c>
      <c r="AT24" s="111">
        <v>104</v>
      </c>
      <c r="AU24" s="111">
        <v>119</v>
      </c>
      <c r="AV24" s="111">
        <v>92</v>
      </c>
      <c r="AW24" s="111">
        <v>91</v>
      </c>
      <c r="AX24" s="111">
        <v>81</v>
      </c>
      <c r="AY24" s="111">
        <v>131</v>
      </c>
      <c r="AZ24" s="111">
        <v>134</v>
      </c>
      <c r="BA24" s="111">
        <v>143</v>
      </c>
      <c r="BB24" s="111">
        <v>144</v>
      </c>
      <c r="BC24" s="111">
        <v>163</v>
      </c>
      <c r="BD24" s="111">
        <v>172</v>
      </c>
      <c r="BE24" s="111">
        <v>192</v>
      </c>
      <c r="BF24" s="111">
        <v>192</v>
      </c>
      <c r="BG24" s="111">
        <v>174</v>
      </c>
      <c r="BH24" s="111">
        <v>177</v>
      </c>
      <c r="BI24" s="111">
        <v>174</v>
      </c>
      <c r="BJ24" s="111">
        <v>115</v>
      </c>
      <c r="BK24" s="111">
        <v>144</v>
      </c>
      <c r="BL24" s="111">
        <v>113</v>
      </c>
      <c r="BM24" s="111">
        <v>125</v>
      </c>
      <c r="BN24" s="111">
        <v>101</v>
      </c>
      <c r="BO24" s="111">
        <v>92</v>
      </c>
      <c r="BP24" s="111">
        <v>95</v>
      </c>
      <c r="BQ24" s="111">
        <v>105</v>
      </c>
      <c r="BR24" s="111">
        <v>58</v>
      </c>
      <c r="BS24" s="111">
        <v>66</v>
      </c>
      <c r="BT24" s="111">
        <v>47</v>
      </c>
      <c r="BU24" s="111">
        <v>23</v>
      </c>
      <c r="BV24" s="111">
        <v>16</v>
      </c>
      <c r="BW24" s="111">
        <v>15</v>
      </c>
      <c r="BX24" s="111">
        <v>35</v>
      </c>
      <c r="BY24" s="111">
        <v>53</v>
      </c>
      <c r="BZ24" s="111">
        <v>41</v>
      </c>
      <c r="CA24" s="111">
        <v>75</v>
      </c>
      <c r="CB24" s="111">
        <v>31</v>
      </c>
      <c r="CC24" s="111">
        <v>20</v>
      </c>
      <c r="CD24" s="111">
        <v>44</v>
      </c>
      <c r="CE24" s="111">
        <v>44</v>
      </c>
      <c r="CF24" s="111">
        <v>18</v>
      </c>
      <c r="CG24" s="111">
        <v>29</v>
      </c>
      <c r="CH24" s="111">
        <v>29</v>
      </c>
      <c r="CI24" s="111">
        <v>23</v>
      </c>
      <c r="CJ24" s="111">
        <v>27</v>
      </c>
      <c r="CK24" s="111">
        <v>5</v>
      </c>
      <c r="CL24" s="111" t="s">
        <v>78</v>
      </c>
      <c r="CM24" s="111" t="s">
        <v>78</v>
      </c>
      <c r="CN24" s="111">
        <v>1</v>
      </c>
      <c r="CO24" s="111">
        <v>5</v>
      </c>
      <c r="CP24" s="111">
        <v>1</v>
      </c>
      <c r="CQ24" s="111">
        <v>1</v>
      </c>
      <c r="CR24" s="111" t="s">
        <v>78</v>
      </c>
      <c r="CS24" s="111" t="s">
        <v>78</v>
      </c>
      <c r="CT24" s="111" t="s">
        <v>78</v>
      </c>
      <c r="CU24" s="111" t="s">
        <v>78</v>
      </c>
      <c r="CV24" s="111" t="s">
        <v>78</v>
      </c>
      <c r="CW24" s="111" t="s">
        <v>78</v>
      </c>
      <c r="CX24" s="111" t="s">
        <v>78</v>
      </c>
      <c r="CY24" s="111" t="s">
        <v>78</v>
      </c>
      <c r="DC24" s="11">
        <f t="shared" si="12"/>
        <v>1771</v>
      </c>
      <c r="DD24" s="12">
        <f t="shared" si="13"/>
        <v>4943</v>
      </c>
      <c r="DE24" s="13">
        <f t="shared" si="14"/>
        <v>1482</v>
      </c>
    </row>
    <row r="25" spans="1:109" ht="20.25" customHeight="1">
      <c r="A25" s="87" t="s">
        <v>20</v>
      </c>
      <c r="B25" s="7">
        <f t="shared" si="16"/>
        <v>4151</v>
      </c>
      <c r="C25" s="111">
        <v>57</v>
      </c>
      <c r="D25" s="111">
        <v>65</v>
      </c>
      <c r="E25" s="111">
        <v>87</v>
      </c>
      <c r="F25" s="111">
        <v>63</v>
      </c>
      <c r="G25" s="111">
        <v>58</v>
      </c>
      <c r="H25" s="111">
        <v>58</v>
      </c>
      <c r="I25" s="111">
        <v>50</v>
      </c>
      <c r="J25" s="111">
        <v>55</v>
      </c>
      <c r="K25" s="111">
        <v>65</v>
      </c>
      <c r="L25" s="111">
        <v>48</v>
      </c>
      <c r="M25" s="111">
        <v>42</v>
      </c>
      <c r="N25" s="111">
        <v>44</v>
      </c>
      <c r="O25" s="111">
        <v>58</v>
      </c>
      <c r="P25" s="111">
        <v>60</v>
      </c>
      <c r="Q25" s="111">
        <v>62</v>
      </c>
      <c r="R25" s="111">
        <v>48</v>
      </c>
      <c r="S25" s="111">
        <v>51</v>
      </c>
      <c r="T25" s="111">
        <v>44</v>
      </c>
      <c r="U25" s="111">
        <v>45</v>
      </c>
      <c r="V25" s="111">
        <v>46</v>
      </c>
      <c r="W25" s="111">
        <v>51</v>
      </c>
      <c r="X25" s="111">
        <v>36</v>
      </c>
      <c r="Y25" s="111">
        <v>33</v>
      </c>
      <c r="Z25" s="111">
        <v>32</v>
      </c>
      <c r="AA25" s="111">
        <v>29</v>
      </c>
      <c r="AB25" s="111">
        <v>39</v>
      </c>
      <c r="AC25" s="111">
        <v>30</v>
      </c>
      <c r="AD25" s="111">
        <v>71</v>
      </c>
      <c r="AE25" s="111">
        <v>40</v>
      </c>
      <c r="AF25" s="111">
        <v>37</v>
      </c>
      <c r="AG25" s="111">
        <v>53</v>
      </c>
      <c r="AH25" s="111">
        <v>39</v>
      </c>
      <c r="AI25" s="111">
        <v>41</v>
      </c>
      <c r="AJ25" s="111">
        <v>36</v>
      </c>
      <c r="AK25" s="111">
        <v>46</v>
      </c>
      <c r="AL25" s="111">
        <v>46</v>
      </c>
      <c r="AM25" s="111">
        <v>40</v>
      </c>
      <c r="AN25" s="111">
        <v>42</v>
      </c>
      <c r="AO25" s="111">
        <v>41</v>
      </c>
      <c r="AP25" s="111">
        <v>69</v>
      </c>
      <c r="AQ25" s="111">
        <v>66</v>
      </c>
      <c r="AR25" s="111">
        <v>58</v>
      </c>
      <c r="AS25" s="111">
        <v>57</v>
      </c>
      <c r="AT25" s="111">
        <v>66</v>
      </c>
      <c r="AU25" s="111">
        <v>53</v>
      </c>
      <c r="AV25" s="111">
        <v>51</v>
      </c>
      <c r="AW25" s="111">
        <v>53</v>
      </c>
      <c r="AX25" s="111">
        <v>63</v>
      </c>
      <c r="AY25" s="111">
        <v>58</v>
      </c>
      <c r="AZ25" s="111">
        <v>80</v>
      </c>
      <c r="BA25" s="111">
        <v>65</v>
      </c>
      <c r="BB25" s="111">
        <v>68</v>
      </c>
      <c r="BC25" s="111">
        <v>90</v>
      </c>
      <c r="BD25" s="111">
        <v>85</v>
      </c>
      <c r="BE25" s="111">
        <v>101</v>
      </c>
      <c r="BF25" s="111">
        <v>94</v>
      </c>
      <c r="BG25" s="111">
        <v>90</v>
      </c>
      <c r="BH25" s="111">
        <v>82</v>
      </c>
      <c r="BI25" s="111">
        <v>91</v>
      </c>
      <c r="BJ25" s="111">
        <v>67</v>
      </c>
      <c r="BK25" s="111">
        <v>79</v>
      </c>
      <c r="BL25" s="111">
        <v>91</v>
      </c>
      <c r="BM25" s="111">
        <v>46</v>
      </c>
      <c r="BN25" s="111">
        <v>65</v>
      </c>
      <c r="BO25" s="111">
        <v>44</v>
      </c>
      <c r="BP25" s="111">
        <v>29</v>
      </c>
      <c r="BQ25" s="111">
        <v>48</v>
      </c>
      <c r="BR25" s="111">
        <v>28</v>
      </c>
      <c r="BS25" s="111">
        <v>42</v>
      </c>
      <c r="BT25" s="111">
        <v>47</v>
      </c>
      <c r="BU25" s="111">
        <v>18</v>
      </c>
      <c r="BV25" s="111">
        <v>9</v>
      </c>
      <c r="BW25" s="111">
        <v>19</v>
      </c>
      <c r="BX25" s="111">
        <v>21</v>
      </c>
      <c r="BY25" s="111">
        <v>24</v>
      </c>
      <c r="BZ25" s="111">
        <v>29</v>
      </c>
      <c r="CA25" s="111">
        <v>18</v>
      </c>
      <c r="CB25" s="111">
        <v>14</v>
      </c>
      <c r="CC25" s="111">
        <v>17</v>
      </c>
      <c r="CD25" s="111">
        <v>13</v>
      </c>
      <c r="CE25" s="111">
        <v>13</v>
      </c>
      <c r="CF25" s="111">
        <v>12</v>
      </c>
      <c r="CG25" s="111" t="s">
        <v>78</v>
      </c>
      <c r="CH25" s="111">
        <v>7</v>
      </c>
      <c r="CI25" s="111">
        <v>5</v>
      </c>
      <c r="CJ25" s="111">
        <v>7</v>
      </c>
      <c r="CK25" s="111" t="s">
        <v>78</v>
      </c>
      <c r="CL25" s="111">
        <v>8</v>
      </c>
      <c r="CM25" s="111">
        <v>2</v>
      </c>
      <c r="CN25" s="111">
        <v>1</v>
      </c>
      <c r="CO25" s="111" t="s">
        <v>78</v>
      </c>
      <c r="CP25" s="111" t="s">
        <v>78</v>
      </c>
      <c r="CQ25" s="111" t="s">
        <v>78</v>
      </c>
      <c r="CR25" s="111" t="s">
        <v>78</v>
      </c>
      <c r="CS25" s="111" t="s">
        <v>78</v>
      </c>
      <c r="CT25" s="111" t="s">
        <v>78</v>
      </c>
      <c r="CU25" s="111" t="s">
        <v>78</v>
      </c>
      <c r="CV25" s="111" t="s">
        <v>78</v>
      </c>
      <c r="CW25" s="111" t="s">
        <v>78</v>
      </c>
      <c r="CX25" s="111" t="s">
        <v>78</v>
      </c>
      <c r="CY25" s="111" t="s">
        <v>78</v>
      </c>
      <c r="DC25" s="11">
        <f t="shared" si="12"/>
        <v>920</v>
      </c>
      <c r="DD25" s="12">
        <f t="shared" si="13"/>
        <v>2475</v>
      </c>
      <c r="DE25" s="13">
        <f t="shared" si="14"/>
        <v>756</v>
      </c>
    </row>
    <row r="26" spans="1:109" ht="20.25" customHeight="1">
      <c r="A26" s="87" t="s">
        <v>21</v>
      </c>
      <c r="B26" s="7">
        <f t="shared" si="16"/>
        <v>5859</v>
      </c>
      <c r="C26" s="111">
        <v>105</v>
      </c>
      <c r="D26" s="111">
        <v>98</v>
      </c>
      <c r="E26" s="111">
        <v>115</v>
      </c>
      <c r="F26" s="111">
        <v>122</v>
      </c>
      <c r="G26" s="111">
        <v>129</v>
      </c>
      <c r="H26" s="111">
        <v>87</v>
      </c>
      <c r="I26" s="111">
        <v>110</v>
      </c>
      <c r="J26" s="111">
        <v>87</v>
      </c>
      <c r="K26" s="111">
        <v>86</v>
      </c>
      <c r="L26" s="111">
        <v>64</v>
      </c>
      <c r="M26" s="111">
        <v>47</v>
      </c>
      <c r="N26" s="111">
        <v>82</v>
      </c>
      <c r="O26" s="111">
        <v>67</v>
      </c>
      <c r="P26" s="111">
        <v>76</v>
      </c>
      <c r="Q26" s="111">
        <v>85</v>
      </c>
      <c r="R26" s="111">
        <v>66</v>
      </c>
      <c r="S26" s="111">
        <v>66</v>
      </c>
      <c r="T26" s="111">
        <v>80</v>
      </c>
      <c r="U26" s="111">
        <v>57</v>
      </c>
      <c r="V26" s="111">
        <v>51</v>
      </c>
      <c r="W26" s="111">
        <v>59</v>
      </c>
      <c r="X26" s="111">
        <v>62</v>
      </c>
      <c r="Y26" s="111">
        <v>70</v>
      </c>
      <c r="Z26" s="111">
        <v>44</v>
      </c>
      <c r="AA26" s="111">
        <v>45</v>
      </c>
      <c r="AB26" s="111">
        <v>77</v>
      </c>
      <c r="AC26" s="111">
        <v>90</v>
      </c>
      <c r="AD26" s="111">
        <v>106</v>
      </c>
      <c r="AE26" s="111">
        <v>91</v>
      </c>
      <c r="AF26" s="111">
        <v>92</v>
      </c>
      <c r="AG26" s="111">
        <v>98</v>
      </c>
      <c r="AH26" s="111">
        <v>100</v>
      </c>
      <c r="AI26" s="111">
        <v>111</v>
      </c>
      <c r="AJ26" s="111">
        <v>86</v>
      </c>
      <c r="AK26" s="111">
        <v>68</v>
      </c>
      <c r="AL26" s="111">
        <v>76</v>
      </c>
      <c r="AM26" s="111">
        <v>77</v>
      </c>
      <c r="AN26" s="111">
        <v>66</v>
      </c>
      <c r="AO26" s="111">
        <v>80</v>
      </c>
      <c r="AP26" s="111">
        <v>78</v>
      </c>
      <c r="AQ26" s="111">
        <v>83</v>
      </c>
      <c r="AR26" s="111">
        <v>77</v>
      </c>
      <c r="AS26" s="111">
        <v>83</v>
      </c>
      <c r="AT26" s="111">
        <v>85</v>
      </c>
      <c r="AU26" s="111">
        <v>89</v>
      </c>
      <c r="AV26" s="111">
        <v>84</v>
      </c>
      <c r="AW26" s="111">
        <v>61</v>
      </c>
      <c r="AX26" s="111">
        <v>70</v>
      </c>
      <c r="AY26" s="111">
        <v>92</v>
      </c>
      <c r="AZ26" s="111">
        <v>87</v>
      </c>
      <c r="BA26" s="111">
        <v>88</v>
      </c>
      <c r="BB26" s="111">
        <v>94</v>
      </c>
      <c r="BC26" s="111">
        <v>136</v>
      </c>
      <c r="BD26" s="111">
        <v>125</v>
      </c>
      <c r="BE26" s="111">
        <v>124</v>
      </c>
      <c r="BF26" s="111">
        <v>133</v>
      </c>
      <c r="BG26" s="111">
        <v>105</v>
      </c>
      <c r="BH26" s="111">
        <v>115</v>
      </c>
      <c r="BI26" s="111">
        <v>98</v>
      </c>
      <c r="BJ26" s="111">
        <v>87</v>
      </c>
      <c r="BK26" s="111">
        <v>70</v>
      </c>
      <c r="BL26" s="111">
        <v>106</v>
      </c>
      <c r="BM26" s="111">
        <v>51</v>
      </c>
      <c r="BN26" s="111">
        <v>75</v>
      </c>
      <c r="BO26" s="111">
        <v>43</v>
      </c>
      <c r="BP26" s="111">
        <v>40</v>
      </c>
      <c r="BQ26" s="111">
        <v>51</v>
      </c>
      <c r="BR26" s="111">
        <v>18</v>
      </c>
      <c r="BS26" s="111">
        <v>26</v>
      </c>
      <c r="BT26" s="111">
        <v>38</v>
      </c>
      <c r="BU26" s="111">
        <v>9</v>
      </c>
      <c r="BV26" s="111">
        <v>13</v>
      </c>
      <c r="BW26" s="111">
        <v>7</v>
      </c>
      <c r="BX26" s="111">
        <v>11</v>
      </c>
      <c r="BY26" s="111">
        <v>24</v>
      </c>
      <c r="BZ26" s="111">
        <v>7</v>
      </c>
      <c r="CA26" s="111">
        <v>28</v>
      </c>
      <c r="CB26" s="111">
        <v>6</v>
      </c>
      <c r="CC26" s="111">
        <v>11</v>
      </c>
      <c r="CD26" s="111">
        <v>9</v>
      </c>
      <c r="CE26" s="111" t="s">
        <v>78</v>
      </c>
      <c r="CF26" s="111">
        <v>8</v>
      </c>
      <c r="CG26" s="111" t="s">
        <v>78</v>
      </c>
      <c r="CH26" s="111">
        <v>5</v>
      </c>
      <c r="CI26" s="111">
        <v>3</v>
      </c>
      <c r="CJ26" s="111">
        <v>13</v>
      </c>
      <c r="CK26" s="111" t="s">
        <v>78</v>
      </c>
      <c r="CL26" s="111">
        <v>6</v>
      </c>
      <c r="CM26" s="111" t="s">
        <v>78</v>
      </c>
      <c r="CN26" s="111">
        <v>5</v>
      </c>
      <c r="CO26" s="111" t="s">
        <v>78</v>
      </c>
      <c r="CP26" s="111">
        <v>4</v>
      </c>
      <c r="CQ26" s="111" t="s">
        <v>78</v>
      </c>
      <c r="CR26" s="111" t="s">
        <v>78</v>
      </c>
      <c r="CS26" s="111" t="s">
        <v>78</v>
      </c>
      <c r="CT26" s="111" t="s">
        <v>78</v>
      </c>
      <c r="CU26" s="111" t="s">
        <v>78</v>
      </c>
      <c r="CV26" s="111" t="s">
        <v>78</v>
      </c>
      <c r="CW26" s="111" t="s">
        <v>78</v>
      </c>
      <c r="CX26" s="111" t="s">
        <v>78</v>
      </c>
      <c r="CY26" s="111" t="s">
        <v>78</v>
      </c>
      <c r="DC26" s="11">
        <f t="shared" si="12"/>
        <v>1426</v>
      </c>
      <c r="DD26" s="12">
        <f t="shared" si="13"/>
        <v>3746</v>
      </c>
      <c r="DE26" s="13">
        <f t="shared" si="14"/>
        <v>687</v>
      </c>
    </row>
    <row r="27" spans="1:109" ht="20.25" customHeight="1">
      <c r="A27" s="87" t="s">
        <v>22</v>
      </c>
      <c r="B27" s="7">
        <f t="shared" si="16"/>
        <v>36784</v>
      </c>
      <c r="C27" s="111">
        <v>572</v>
      </c>
      <c r="D27" s="111">
        <v>594</v>
      </c>
      <c r="E27" s="111">
        <v>588</v>
      </c>
      <c r="F27" s="111">
        <v>550</v>
      </c>
      <c r="G27" s="111">
        <v>490</v>
      </c>
      <c r="H27" s="111">
        <v>478</v>
      </c>
      <c r="I27" s="111">
        <v>430</v>
      </c>
      <c r="J27" s="111">
        <v>446</v>
      </c>
      <c r="K27" s="111">
        <v>394</v>
      </c>
      <c r="L27" s="111">
        <v>397</v>
      </c>
      <c r="M27" s="111">
        <v>372</v>
      </c>
      <c r="N27" s="111">
        <v>399</v>
      </c>
      <c r="O27" s="111">
        <v>361</v>
      </c>
      <c r="P27" s="111">
        <v>350</v>
      </c>
      <c r="Q27" s="111">
        <v>320</v>
      </c>
      <c r="R27" s="111">
        <v>361</v>
      </c>
      <c r="S27" s="111">
        <v>290</v>
      </c>
      <c r="T27" s="111">
        <v>287</v>
      </c>
      <c r="U27" s="111">
        <v>274</v>
      </c>
      <c r="V27" s="111">
        <v>262</v>
      </c>
      <c r="W27" s="111">
        <v>300</v>
      </c>
      <c r="X27" s="111">
        <v>372</v>
      </c>
      <c r="Y27" s="111">
        <v>360</v>
      </c>
      <c r="Z27" s="111">
        <v>363</v>
      </c>
      <c r="AA27" s="111">
        <v>397</v>
      </c>
      <c r="AB27" s="111">
        <v>506</v>
      </c>
      <c r="AC27" s="111">
        <v>610</v>
      </c>
      <c r="AD27" s="111">
        <v>607</v>
      </c>
      <c r="AE27" s="111">
        <v>772</v>
      </c>
      <c r="AF27" s="111">
        <v>834</v>
      </c>
      <c r="AG27" s="111">
        <v>816</v>
      </c>
      <c r="AH27" s="111">
        <v>799</v>
      </c>
      <c r="AI27" s="111">
        <v>881</v>
      </c>
      <c r="AJ27" s="111">
        <v>804</v>
      </c>
      <c r="AK27" s="111">
        <v>788</v>
      </c>
      <c r="AL27" s="111">
        <v>825</v>
      </c>
      <c r="AM27" s="111">
        <v>721</v>
      </c>
      <c r="AN27" s="111">
        <v>695</v>
      </c>
      <c r="AO27" s="111">
        <v>637</v>
      </c>
      <c r="AP27" s="111">
        <v>651</v>
      </c>
      <c r="AQ27" s="111">
        <v>627</v>
      </c>
      <c r="AR27" s="111">
        <v>612</v>
      </c>
      <c r="AS27" s="111">
        <v>550</v>
      </c>
      <c r="AT27" s="111">
        <v>530</v>
      </c>
      <c r="AU27" s="111">
        <v>525</v>
      </c>
      <c r="AV27" s="111">
        <v>529</v>
      </c>
      <c r="AW27" s="111">
        <v>440</v>
      </c>
      <c r="AX27" s="111">
        <v>476</v>
      </c>
      <c r="AY27" s="111">
        <v>487</v>
      </c>
      <c r="AZ27" s="111">
        <v>480</v>
      </c>
      <c r="BA27" s="111">
        <v>497</v>
      </c>
      <c r="BB27" s="111">
        <v>536</v>
      </c>
      <c r="BC27" s="111">
        <v>540</v>
      </c>
      <c r="BD27" s="111">
        <v>573</v>
      </c>
      <c r="BE27" s="111">
        <v>603</v>
      </c>
      <c r="BF27" s="111">
        <v>574</v>
      </c>
      <c r="BG27" s="111">
        <v>568</v>
      </c>
      <c r="BH27" s="111">
        <v>575</v>
      </c>
      <c r="BI27" s="111">
        <v>560</v>
      </c>
      <c r="BJ27" s="111">
        <v>502</v>
      </c>
      <c r="BK27" s="111">
        <v>503</v>
      </c>
      <c r="BL27" s="111">
        <v>441</v>
      </c>
      <c r="BM27" s="111">
        <v>422</v>
      </c>
      <c r="BN27" s="111">
        <v>384</v>
      </c>
      <c r="BO27" s="111">
        <v>405</v>
      </c>
      <c r="BP27" s="111">
        <v>351</v>
      </c>
      <c r="BQ27" s="111">
        <v>351</v>
      </c>
      <c r="BR27" s="111">
        <v>254</v>
      </c>
      <c r="BS27" s="111">
        <v>232</v>
      </c>
      <c r="BT27" s="111">
        <v>217</v>
      </c>
      <c r="BU27" s="111">
        <v>111</v>
      </c>
      <c r="BV27" s="111">
        <v>52</v>
      </c>
      <c r="BW27" s="111">
        <v>79</v>
      </c>
      <c r="BX27" s="111">
        <v>93</v>
      </c>
      <c r="BY27" s="111">
        <v>152</v>
      </c>
      <c r="BZ27" s="111">
        <v>132</v>
      </c>
      <c r="CA27" s="111">
        <v>173</v>
      </c>
      <c r="CB27" s="111">
        <v>135</v>
      </c>
      <c r="CC27" s="111">
        <v>107</v>
      </c>
      <c r="CD27" s="111">
        <v>84</v>
      </c>
      <c r="CE27" s="111">
        <v>55</v>
      </c>
      <c r="CF27" s="111">
        <v>31</v>
      </c>
      <c r="CG27" s="111">
        <v>58</v>
      </c>
      <c r="CH27" s="111">
        <v>47</v>
      </c>
      <c r="CI27" s="111">
        <v>57</v>
      </c>
      <c r="CJ27" s="111">
        <v>45</v>
      </c>
      <c r="CK27" s="111">
        <v>15</v>
      </c>
      <c r="CL27" s="111">
        <v>23</v>
      </c>
      <c r="CM27" s="111">
        <v>17</v>
      </c>
      <c r="CN27" s="111">
        <v>13</v>
      </c>
      <c r="CO27" s="111">
        <v>5</v>
      </c>
      <c r="CP27" s="111">
        <v>2</v>
      </c>
      <c r="CQ27" s="111" t="s">
        <v>78</v>
      </c>
      <c r="CR27" s="111">
        <v>1</v>
      </c>
      <c r="CS27" s="111" t="s">
        <v>78</v>
      </c>
      <c r="CT27" s="111" t="s">
        <v>78</v>
      </c>
      <c r="CU27" s="111" t="s">
        <v>78</v>
      </c>
      <c r="CV27" s="111" t="s">
        <v>78</v>
      </c>
      <c r="CW27" s="111" t="s">
        <v>78</v>
      </c>
      <c r="CX27" s="111" t="s">
        <v>78</v>
      </c>
      <c r="CY27" s="111" t="s">
        <v>78</v>
      </c>
      <c r="DC27" s="11">
        <f t="shared" si="12"/>
        <v>7102</v>
      </c>
      <c r="DD27" s="12">
        <f t="shared" si="13"/>
        <v>24635</v>
      </c>
      <c r="DE27" s="13">
        <f t="shared" si="14"/>
        <v>5047</v>
      </c>
    </row>
    <row r="28" spans="1:109" ht="20.25" customHeight="1">
      <c r="A28" s="87" t="s">
        <v>23</v>
      </c>
      <c r="B28" s="7">
        <f t="shared" si="16"/>
        <v>17674</v>
      </c>
      <c r="C28" s="111">
        <v>313</v>
      </c>
      <c r="D28" s="111">
        <v>342</v>
      </c>
      <c r="E28" s="111">
        <v>333</v>
      </c>
      <c r="F28" s="111">
        <v>372</v>
      </c>
      <c r="G28" s="111">
        <v>329</v>
      </c>
      <c r="H28" s="111">
        <v>307</v>
      </c>
      <c r="I28" s="111">
        <v>299</v>
      </c>
      <c r="J28" s="111">
        <v>277</v>
      </c>
      <c r="K28" s="111">
        <v>260</v>
      </c>
      <c r="L28" s="111">
        <v>198</v>
      </c>
      <c r="M28" s="111">
        <v>214</v>
      </c>
      <c r="N28" s="111">
        <v>203</v>
      </c>
      <c r="O28" s="111">
        <v>240</v>
      </c>
      <c r="P28" s="111">
        <v>209</v>
      </c>
      <c r="Q28" s="111">
        <v>216</v>
      </c>
      <c r="R28" s="111">
        <v>213</v>
      </c>
      <c r="S28" s="111">
        <v>172</v>
      </c>
      <c r="T28" s="111">
        <v>217</v>
      </c>
      <c r="U28" s="111">
        <v>147</v>
      </c>
      <c r="V28" s="111">
        <v>179</v>
      </c>
      <c r="W28" s="111">
        <v>178</v>
      </c>
      <c r="X28" s="111">
        <v>173</v>
      </c>
      <c r="Y28" s="111">
        <v>117</v>
      </c>
      <c r="Z28" s="111">
        <v>110</v>
      </c>
      <c r="AA28" s="111">
        <v>133</v>
      </c>
      <c r="AB28" s="111">
        <v>213</v>
      </c>
      <c r="AC28" s="111">
        <v>243</v>
      </c>
      <c r="AD28" s="111">
        <v>282</v>
      </c>
      <c r="AE28" s="111">
        <v>280</v>
      </c>
      <c r="AF28" s="111">
        <v>291</v>
      </c>
      <c r="AG28" s="111">
        <v>274</v>
      </c>
      <c r="AH28" s="111">
        <v>289</v>
      </c>
      <c r="AI28" s="111">
        <v>248</v>
      </c>
      <c r="AJ28" s="111">
        <v>257</v>
      </c>
      <c r="AK28" s="111">
        <v>237</v>
      </c>
      <c r="AL28" s="111">
        <v>279</v>
      </c>
      <c r="AM28" s="111">
        <v>280</v>
      </c>
      <c r="AN28" s="111">
        <v>274</v>
      </c>
      <c r="AO28" s="111">
        <v>245</v>
      </c>
      <c r="AP28" s="111">
        <v>280</v>
      </c>
      <c r="AQ28" s="111">
        <v>264</v>
      </c>
      <c r="AR28" s="111">
        <v>247</v>
      </c>
      <c r="AS28" s="111">
        <v>203</v>
      </c>
      <c r="AT28" s="111">
        <v>240</v>
      </c>
      <c r="AU28" s="111">
        <v>247</v>
      </c>
      <c r="AV28" s="111">
        <v>237</v>
      </c>
      <c r="AW28" s="111">
        <v>257</v>
      </c>
      <c r="AX28" s="111">
        <v>207</v>
      </c>
      <c r="AY28" s="111">
        <v>219</v>
      </c>
      <c r="AZ28" s="111">
        <v>273</v>
      </c>
      <c r="BA28" s="111">
        <v>265</v>
      </c>
      <c r="BB28" s="111">
        <v>277</v>
      </c>
      <c r="BC28" s="111">
        <v>283</v>
      </c>
      <c r="BD28" s="111">
        <v>324</v>
      </c>
      <c r="BE28" s="111">
        <v>357</v>
      </c>
      <c r="BF28" s="111">
        <v>363</v>
      </c>
      <c r="BG28" s="111">
        <v>325</v>
      </c>
      <c r="BH28" s="111">
        <v>346</v>
      </c>
      <c r="BI28" s="111">
        <v>324</v>
      </c>
      <c r="BJ28" s="111">
        <v>293</v>
      </c>
      <c r="BK28" s="111">
        <v>266</v>
      </c>
      <c r="BL28" s="111">
        <v>241</v>
      </c>
      <c r="BM28" s="111">
        <v>206</v>
      </c>
      <c r="BN28" s="111">
        <v>205</v>
      </c>
      <c r="BO28" s="111">
        <v>185</v>
      </c>
      <c r="BP28" s="111">
        <v>208</v>
      </c>
      <c r="BQ28" s="111">
        <v>164</v>
      </c>
      <c r="BR28" s="111">
        <v>106</v>
      </c>
      <c r="BS28" s="111">
        <v>95</v>
      </c>
      <c r="BT28" s="111">
        <v>98</v>
      </c>
      <c r="BU28" s="111">
        <v>33</v>
      </c>
      <c r="BV28" s="111">
        <v>29</v>
      </c>
      <c r="BW28" s="111">
        <v>15</v>
      </c>
      <c r="BX28" s="111">
        <v>51</v>
      </c>
      <c r="BY28" s="111">
        <v>74</v>
      </c>
      <c r="BZ28" s="111">
        <v>55</v>
      </c>
      <c r="CA28" s="111">
        <v>62</v>
      </c>
      <c r="CB28" s="111">
        <v>25</v>
      </c>
      <c r="CC28" s="111">
        <v>57</v>
      </c>
      <c r="CD28" s="111">
        <v>60</v>
      </c>
      <c r="CE28" s="111">
        <v>36</v>
      </c>
      <c r="CF28" s="111">
        <v>36</v>
      </c>
      <c r="CG28" s="111">
        <v>19</v>
      </c>
      <c r="CH28" s="111">
        <v>19</v>
      </c>
      <c r="CI28" s="111">
        <v>35</v>
      </c>
      <c r="CJ28" s="111">
        <v>6</v>
      </c>
      <c r="CK28" s="111" t="s">
        <v>78</v>
      </c>
      <c r="CL28" s="111" t="s">
        <v>78</v>
      </c>
      <c r="CM28" s="111">
        <v>5</v>
      </c>
      <c r="CN28" s="111">
        <v>3</v>
      </c>
      <c r="CO28" s="111">
        <v>1</v>
      </c>
      <c r="CP28" s="111">
        <v>2</v>
      </c>
      <c r="CQ28" s="111" t="s">
        <v>78</v>
      </c>
      <c r="CR28" s="111">
        <v>1</v>
      </c>
      <c r="CS28" s="111">
        <v>1</v>
      </c>
      <c r="CT28" s="111">
        <v>1</v>
      </c>
      <c r="CU28" s="111" t="s">
        <v>78</v>
      </c>
      <c r="CV28" s="111" t="s">
        <v>78</v>
      </c>
      <c r="CW28" s="111" t="s">
        <v>78</v>
      </c>
      <c r="CX28" s="111" t="s">
        <v>78</v>
      </c>
      <c r="CY28" s="111" t="s">
        <v>78</v>
      </c>
      <c r="DC28" s="11">
        <f t="shared" si="12"/>
        <v>4325</v>
      </c>
      <c r="DD28" s="12">
        <f t="shared" si="13"/>
        <v>10949</v>
      </c>
      <c r="DE28" s="13">
        <f t="shared" si="14"/>
        <v>2400</v>
      </c>
    </row>
    <row r="29" spans="1:109" ht="20.25" customHeight="1">
      <c r="A29" s="87" t="s">
        <v>24</v>
      </c>
      <c r="B29" s="7">
        <f>SUM(B30,B31)</f>
        <v>7942</v>
      </c>
      <c r="C29" s="111">
        <v>112</v>
      </c>
      <c r="D29" s="111">
        <v>127</v>
      </c>
      <c r="E29" s="111">
        <v>124</v>
      </c>
      <c r="F29" s="111">
        <v>174</v>
      </c>
      <c r="G29" s="111">
        <v>115</v>
      </c>
      <c r="H29" s="111">
        <v>125</v>
      </c>
      <c r="I29" s="111">
        <v>124</v>
      </c>
      <c r="J29" s="111">
        <v>120</v>
      </c>
      <c r="K29" s="111">
        <v>128</v>
      </c>
      <c r="L29" s="111">
        <v>132</v>
      </c>
      <c r="M29" s="111">
        <v>101</v>
      </c>
      <c r="N29" s="111">
        <v>133</v>
      </c>
      <c r="O29" s="111">
        <v>138</v>
      </c>
      <c r="P29" s="111">
        <v>115</v>
      </c>
      <c r="Q29" s="111">
        <v>101</v>
      </c>
      <c r="R29" s="111">
        <v>106</v>
      </c>
      <c r="S29" s="111">
        <v>88</v>
      </c>
      <c r="T29" s="111">
        <v>54</v>
      </c>
      <c r="U29" s="111">
        <v>48</v>
      </c>
      <c r="V29" s="111">
        <v>70</v>
      </c>
      <c r="W29" s="111">
        <v>59</v>
      </c>
      <c r="X29" s="111">
        <v>69</v>
      </c>
      <c r="Y29" s="111">
        <v>48</v>
      </c>
      <c r="Z29" s="111">
        <v>80</v>
      </c>
      <c r="AA29" s="111">
        <v>98</v>
      </c>
      <c r="AB29" s="111">
        <v>118</v>
      </c>
      <c r="AC29" s="111">
        <v>128</v>
      </c>
      <c r="AD29" s="111">
        <v>125</v>
      </c>
      <c r="AE29" s="111">
        <v>119</v>
      </c>
      <c r="AF29" s="111">
        <v>130</v>
      </c>
      <c r="AG29" s="111">
        <v>119</v>
      </c>
      <c r="AH29" s="111">
        <v>121</v>
      </c>
      <c r="AI29" s="111">
        <v>147</v>
      </c>
      <c r="AJ29" s="111">
        <v>95</v>
      </c>
      <c r="AK29" s="111">
        <v>108</v>
      </c>
      <c r="AL29" s="111">
        <v>121</v>
      </c>
      <c r="AM29" s="111">
        <v>88</v>
      </c>
      <c r="AN29" s="111">
        <v>87</v>
      </c>
      <c r="AO29" s="111">
        <v>115</v>
      </c>
      <c r="AP29" s="111">
        <v>93</v>
      </c>
      <c r="AQ29" s="111">
        <v>85</v>
      </c>
      <c r="AR29" s="111">
        <v>119</v>
      </c>
      <c r="AS29" s="111">
        <v>116</v>
      </c>
      <c r="AT29" s="111">
        <v>93</v>
      </c>
      <c r="AU29" s="111">
        <v>107</v>
      </c>
      <c r="AV29" s="111">
        <v>84</v>
      </c>
      <c r="AW29" s="111">
        <v>110</v>
      </c>
      <c r="AX29" s="111">
        <v>96</v>
      </c>
      <c r="AY29" s="111">
        <v>105</v>
      </c>
      <c r="AZ29" s="111">
        <v>99</v>
      </c>
      <c r="BA29" s="111">
        <v>87</v>
      </c>
      <c r="BB29" s="111">
        <v>118</v>
      </c>
      <c r="BC29" s="111">
        <v>96</v>
      </c>
      <c r="BD29" s="111">
        <v>131</v>
      </c>
      <c r="BE29" s="111">
        <v>160</v>
      </c>
      <c r="BF29" s="111">
        <v>142</v>
      </c>
      <c r="BG29" s="111">
        <v>105</v>
      </c>
      <c r="BH29" s="111">
        <v>162</v>
      </c>
      <c r="BI29" s="111">
        <v>157</v>
      </c>
      <c r="BJ29" s="111">
        <v>124</v>
      </c>
      <c r="BK29" s="111">
        <v>132</v>
      </c>
      <c r="BL29" s="111">
        <v>147</v>
      </c>
      <c r="BM29" s="111">
        <v>113</v>
      </c>
      <c r="BN29" s="111">
        <v>85</v>
      </c>
      <c r="BO29" s="111">
        <v>118</v>
      </c>
      <c r="BP29" s="111">
        <v>74</v>
      </c>
      <c r="BQ29" s="111">
        <v>92</v>
      </c>
      <c r="BR29" s="111">
        <v>75</v>
      </c>
      <c r="BS29" s="111">
        <v>50</v>
      </c>
      <c r="BT29" s="111">
        <v>49</v>
      </c>
      <c r="BU29" s="111">
        <v>27</v>
      </c>
      <c r="BV29" s="111">
        <v>15</v>
      </c>
      <c r="BW29" s="111">
        <v>16</v>
      </c>
      <c r="BX29" s="111">
        <v>32</v>
      </c>
      <c r="BY29" s="111">
        <v>50</v>
      </c>
      <c r="BZ29" s="111">
        <v>44</v>
      </c>
      <c r="CA29" s="111">
        <v>34</v>
      </c>
      <c r="CB29" s="111">
        <v>31</v>
      </c>
      <c r="CC29" s="111">
        <v>16</v>
      </c>
      <c r="CD29" s="111">
        <v>24</v>
      </c>
      <c r="CE29" s="111">
        <v>21</v>
      </c>
      <c r="CF29" s="111">
        <v>11</v>
      </c>
      <c r="CG29" s="111">
        <v>10</v>
      </c>
      <c r="CH29" s="111">
        <v>19</v>
      </c>
      <c r="CI29" s="111">
        <v>16</v>
      </c>
      <c r="CJ29" s="111">
        <v>7</v>
      </c>
      <c r="CK29" s="111">
        <v>5</v>
      </c>
      <c r="CL29" s="111">
        <v>10</v>
      </c>
      <c r="CM29" s="111">
        <v>11</v>
      </c>
      <c r="CN29" s="111" t="s">
        <v>78</v>
      </c>
      <c r="CO29" s="111">
        <v>5</v>
      </c>
      <c r="CP29" s="111">
        <v>1</v>
      </c>
      <c r="CQ29" s="111">
        <v>3</v>
      </c>
      <c r="CR29" s="111" t="s">
        <v>78</v>
      </c>
      <c r="CS29" s="111" t="s">
        <v>78</v>
      </c>
      <c r="CT29" s="111" t="s">
        <v>78</v>
      </c>
      <c r="CU29" s="111" t="s">
        <v>78</v>
      </c>
      <c r="CV29" s="111" t="s">
        <v>78</v>
      </c>
      <c r="CW29" s="111" t="s">
        <v>78</v>
      </c>
      <c r="CX29" s="111" t="s">
        <v>78</v>
      </c>
      <c r="CY29" s="111" t="s">
        <v>78</v>
      </c>
      <c r="DC29" s="11">
        <f t="shared" si="12"/>
        <v>1975</v>
      </c>
      <c r="DD29" s="12">
        <f t="shared" si="13"/>
        <v>4624</v>
      </c>
      <c r="DE29" s="13">
        <f t="shared" si="14"/>
        <v>1343</v>
      </c>
    </row>
    <row r="30" spans="1:109" ht="20.25" customHeight="1">
      <c r="A30" s="88" t="s">
        <v>25</v>
      </c>
      <c r="B30" s="7">
        <f aca="true" t="shared" si="17" ref="B30:B42">SUM(C30:CY30)</f>
        <v>4800</v>
      </c>
      <c r="C30" s="111">
        <v>78</v>
      </c>
      <c r="D30" s="111">
        <v>79</v>
      </c>
      <c r="E30" s="111">
        <v>76</v>
      </c>
      <c r="F30" s="111">
        <v>119</v>
      </c>
      <c r="G30" s="111">
        <v>70</v>
      </c>
      <c r="H30" s="111">
        <v>77</v>
      </c>
      <c r="I30" s="111">
        <v>86</v>
      </c>
      <c r="J30" s="111">
        <v>82</v>
      </c>
      <c r="K30" s="111">
        <v>88</v>
      </c>
      <c r="L30" s="111">
        <v>90</v>
      </c>
      <c r="M30" s="111">
        <v>62</v>
      </c>
      <c r="N30" s="111">
        <v>80</v>
      </c>
      <c r="O30" s="111">
        <v>88</v>
      </c>
      <c r="P30" s="111">
        <v>73</v>
      </c>
      <c r="Q30" s="111">
        <v>63</v>
      </c>
      <c r="R30" s="111">
        <v>68</v>
      </c>
      <c r="S30" s="111">
        <v>63</v>
      </c>
      <c r="T30" s="111">
        <v>30</v>
      </c>
      <c r="U30" s="111">
        <v>24</v>
      </c>
      <c r="V30" s="111">
        <v>36</v>
      </c>
      <c r="W30" s="111">
        <v>19</v>
      </c>
      <c r="X30" s="111">
        <v>34</v>
      </c>
      <c r="Y30" s="111">
        <v>25</v>
      </c>
      <c r="Z30" s="111">
        <v>45</v>
      </c>
      <c r="AA30" s="111">
        <v>70</v>
      </c>
      <c r="AB30" s="111">
        <v>93</v>
      </c>
      <c r="AC30" s="111">
        <v>89</v>
      </c>
      <c r="AD30" s="111">
        <v>82</v>
      </c>
      <c r="AE30" s="111">
        <v>66</v>
      </c>
      <c r="AF30" s="111">
        <v>94</v>
      </c>
      <c r="AG30" s="111">
        <v>79</v>
      </c>
      <c r="AH30" s="111">
        <v>83</v>
      </c>
      <c r="AI30" s="111">
        <v>92</v>
      </c>
      <c r="AJ30" s="111">
        <v>76</v>
      </c>
      <c r="AK30" s="111">
        <v>71</v>
      </c>
      <c r="AL30" s="111">
        <v>70</v>
      </c>
      <c r="AM30" s="111">
        <v>47</v>
      </c>
      <c r="AN30" s="111">
        <v>54</v>
      </c>
      <c r="AO30" s="111">
        <v>74</v>
      </c>
      <c r="AP30" s="111">
        <v>60</v>
      </c>
      <c r="AQ30" s="111">
        <v>44</v>
      </c>
      <c r="AR30" s="111">
        <v>77</v>
      </c>
      <c r="AS30" s="111">
        <v>70</v>
      </c>
      <c r="AT30" s="111">
        <v>63</v>
      </c>
      <c r="AU30" s="111">
        <v>66</v>
      </c>
      <c r="AV30" s="111">
        <v>50</v>
      </c>
      <c r="AW30" s="111">
        <v>60</v>
      </c>
      <c r="AX30" s="111">
        <v>59</v>
      </c>
      <c r="AY30" s="111">
        <v>62</v>
      </c>
      <c r="AZ30" s="111">
        <v>60</v>
      </c>
      <c r="BA30" s="111">
        <v>47</v>
      </c>
      <c r="BB30" s="111">
        <v>75</v>
      </c>
      <c r="BC30" s="111">
        <v>49</v>
      </c>
      <c r="BD30" s="111">
        <v>75</v>
      </c>
      <c r="BE30" s="111">
        <v>93</v>
      </c>
      <c r="BF30" s="111">
        <v>83</v>
      </c>
      <c r="BG30" s="111">
        <v>62</v>
      </c>
      <c r="BH30" s="111">
        <v>99</v>
      </c>
      <c r="BI30" s="111">
        <v>92</v>
      </c>
      <c r="BJ30" s="111">
        <v>75</v>
      </c>
      <c r="BK30" s="111">
        <v>81</v>
      </c>
      <c r="BL30" s="111">
        <v>79</v>
      </c>
      <c r="BM30" s="111">
        <v>69</v>
      </c>
      <c r="BN30" s="111">
        <v>45</v>
      </c>
      <c r="BO30" s="111">
        <v>58</v>
      </c>
      <c r="BP30" s="111">
        <v>43</v>
      </c>
      <c r="BQ30" s="111">
        <v>45</v>
      </c>
      <c r="BR30" s="111">
        <v>38</v>
      </c>
      <c r="BS30" s="111">
        <v>17</v>
      </c>
      <c r="BT30" s="111">
        <v>26</v>
      </c>
      <c r="BU30" s="111">
        <v>12</v>
      </c>
      <c r="BV30" s="111">
        <v>8</v>
      </c>
      <c r="BW30" s="111">
        <v>2</v>
      </c>
      <c r="BX30" s="111">
        <v>12</v>
      </c>
      <c r="BY30" s="111">
        <v>19</v>
      </c>
      <c r="BZ30" s="111">
        <v>21</v>
      </c>
      <c r="CA30" s="111">
        <v>13</v>
      </c>
      <c r="CB30" s="111">
        <v>15</v>
      </c>
      <c r="CC30" s="111">
        <v>12</v>
      </c>
      <c r="CD30" s="111">
        <v>13</v>
      </c>
      <c r="CE30" s="111">
        <v>13</v>
      </c>
      <c r="CF30" s="111">
        <v>4</v>
      </c>
      <c r="CG30" s="111">
        <v>6</v>
      </c>
      <c r="CH30" s="111">
        <v>9</v>
      </c>
      <c r="CI30" s="111">
        <v>8</v>
      </c>
      <c r="CJ30" s="111" t="s">
        <v>78</v>
      </c>
      <c r="CK30" s="111" t="s">
        <v>78</v>
      </c>
      <c r="CL30" s="111">
        <v>2</v>
      </c>
      <c r="CM30" s="111">
        <v>6</v>
      </c>
      <c r="CN30" s="111" t="s">
        <v>78</v>
      </c>
      <c r="CO30" s="111">
        <v>5</v>
      </c>
      <c r="CP30" s="111" t="s">
        <v>78</v>
      </c>
      <c r="CQ30" s="111">
        <v>3</v>
      </c>
      <c r="CR30" s="111" t="s">
        <v>78</v>
      </c>
      <c r="CS30" s="111" t="s">
        <v>78</v>
      </c>
      <c r="CT30" s="111" t="s">
        <v>78</v>
      </c>
      <c r="CU30" s="111" t="s">
        <v>78</v>
      </c>
      <c r="CV30" s="111" t="s">
        <v>78</v>
      </c>
      <c r="CW30" s="111" t="s">
        <v>78</v>
      </c>
      <c r="CX30" s="111" t="s">
        <v>78</v>
      </c>
      <c r="CY30" s="111" t="s">
        <v>78</v>
      </c>
      <c r="DC30" s="54">
        <f>SUM(C30:R30)</f>
        <v>1279</v>
      </c>
      <c r="DD30" s="12">
        <f t="shared" si="13"/>
        <v>2837</v>
      </c>
      <c r="DE30" s="13">
        <f t="shared" si="14"/>
        <v>684</v>
      </c>
    </row>
    <row r="31" spans="1:109" ht="20.25" customHeight="1">
      <c r="A31" s="85" t="s">
        <v>16</v>
      </c>
      <c r="B31" s="7">
        <f t="shared" si="17"/>
        <v>3142</v>
      </c>
      <c r="C31" s="111">
        <v>34</v>
      </c>
      <c r="D31" s="111">
        <v>48</v>
      </c>
      <c r="E31" s="111">
        <v>48</v>
      </c>
      <c r="F31" s="111">
        <v>55</v>
      </c>
      <c r="G31" s="111">
        <v>45</v>
      </c>
      <c r="H31" s="111">
        <v>48</v>
      </c>
      <c r="I31" s="111">
        <v>38</v>
      </c>
      <c r="J31" s="111">
        <v>38</v>
      </c>
      <c r="K31" s="111">
        <v>40</v>
      </c>
      <c r="L31" s="111">
        <v>42</v>
      </c>
      <c r="M31" s="111">
        <v>39</v>
      </c>
      <c r="N31" s="111">
        <v>53</v>
      </c>
      <c r="O31" s="111">
        <v>50</v>
      </c>
      <c r="P31" s="111">
        <v>42</v>
      </c>
      <c r="Q31" s="111">
        <v>38</v>
      </c>
      <c r="R31" s="111">
        <v>38</v>
      </c>
      <c r="S31" s="111">
        <v>25</v>
      </c>
      <c r="T31" s="111">
        <v>24</v>
      </c>
      <c r="U31" s="111">
        <v>24</v>
      </c>
      <c r="V31" s="111">
        <v>34</v>
      </c>
      <c r="W31" s="111">
        <v>40</v>
      </c>
      <c r="X31" s="111">
        <v>35</v>
      </c>
      <c r="Y31" s="111">
        <v>23</v>
      </c>
      <c r="Z31" s="111">
        <v>35</v>
      </c>
      <c r="AA31" s="111">
        <v>28</v>
      </c>
      <c r="AB31" s="111">
        <v>25</v>
      </c>
      <c r="AC31" s="111">
        <v>39</v>
      </c>
      <c r="AD31" s="111">
        <v>43</v>
      </c>
      <c r="AE31" s="111">
        <v>53</v>
      </c>
      <c r="AF31" s="111">
        <v>36</v>
      </c>
      <c r="AG31" s="111">
        <v>40</v>
      </c>
      <c r="AH31" s="111">
        <v>38</v>
      </c>
      <c r="AI31" s="111">
        <v>55</v>
      </c>
      <c r="AJ31" s="111">
        <v>19</v>
      </c>
      <c r="AK31" s="111">
        <v>37</v>
      </c>
      <c r="AL31" s="111">
        <v>51</v>
      </c>
      <c r="AM31" s="111">
        <v>41</v>
      </c>
      <c r="AN31" s="111">
        <v>33</v>
      </c>
      <c r="AO31" s="111">
        <v>41</v>
      </c>
      <c r="AP31" s="111">
        <v>33</v>
      </c>
      <c r="AQ31" s="111">
        <v>41</v>
      </c>
      <c r="AR31" s="111">
        <v>42</v>
      </c>
      <c r="AS31" s="111">
        <v>46</v>
      </c>
      <c r="AT31" s="111">
        <v>30</v>
      </c>
      <c r="AU31" s="111">
        <v>41</v>
      </c>
      <c r="AV31" s="111">
        <v>34</v>
      </c>
      <c r="AW31" s="111">
        <v>50</v>
      </c>
      <c r="AX31" s="111">
        <v>37</v>
      </c>
      <c r="AY31" s="111">
        <v>43</v>
      </c>
      <c r="AZ31" s="111">
        <v>39</v>
      </c>
      <c r="BA31" s="111">
        <v>40</v>
      </c>
      <c r="BB31" s="111">
        <v>43</v>
      </c>
      <c r="BC31" s="111">
        <v>47</v>
      </c>
      <c r="BD31" s="111">
        <v>56</v>
      </c>
      <c r="BE31" s="111">
        <v>67</v>
      </c>
      <c r="BF31" s="111">
        <v>59</v>
      </c>
      <c r="BG31" s="111">
        <v>43</v>
      </c>
      <c r="BH31" s="111">
        <v>63</v>
      </c>
      <c r="BI31" s="111">
        <v>65</v>
      </c>
      <c r="BJ31" s="111">
        <v>49</v>
      </c>
      <c r="BK31" s="111">
        <v>51</v>
      </c>
      <c r="BL31" s="111">
        <v>68</v>
      </c>
      <c r="BM31" s="111">
        <v>44</v>
      </c>
      <c r="BN31" s="111">
        <v>40</v>
      </c>
      <c r="BO31" s="111">
        <v>60</v>
      </c>
      <c r="BP31" s="111">
        <v>31</v>
      </c>
      <c r="BQ31" s="111">
        <v>47</v>
      </c>
      <c r="BR31" s="111">
        <v>37</v>
      </c>
      <c r="BS31" s="111">
        <v>33</v>
      </c>
      <c r="BT31" s="111">
        <v>23</v>
      </c>
      <c r="BU31" s="111">
        <v>15</v>
      </c>
      <c r="BV31" s="111">
        <v>7</v>
      </c>
      <c r="BW31" s="111">
        <v>14</v>
      </c>
      <c r="BX31" s="111">
        <v>20</v>
      </c>
      <c r="BY31" s="111">
        <v>31</v>
      </c>
      <c r="BZ31" s="111">
        <v>23</v>
      </c>
      <c r="CA31" s="111">
        <v>21</v>
      </c>
      <c r="CB31" s="111">
        <v>16</v>
      </c>
      <c r="CC31" s="111">
        <v>4</v>
      </c>
      <c r="CD31" s="111">
        <v>11</v>
      </c>
      <c r="CE31" s="111">
        <v>8</v>
      </c>
      <c r="CF31" s="111">
        <v>7</v>
      </c>
      <c r="CG31" s="111">
        <v>4</v>
      </c>
      <c r="CH31" s="111">
        <v>10</v>
      </c>
      <c r="CI31" s="111">
        <v>8</v>
      </c>
      <c r="CJ31" s="111">
        <v>7</v>
      </c>
      <c r="CK31" s="111">
        <v>5</v>
      </c>
      <c r="CL31" s="111">
        <v>8</v>
      </c>
      <c r="CM31" s="111">
        <v>5</v>
      </c>
      <c r="CN31" s="111" t="s">
        <v>78</v>
      </c>
      <c r="CO31" s="111" t="s">
        <v>78</v>
      </c>
      <c r="CP31" s="111">
        <v>1</v>
      </c>
      <c r="CQ31" s="111" t="s">
        <v>78</v>
      </c>
      <c r="CR31" s="111" t="s">
        <v>78</v>
      </c>
      <c r="CS31" s="111" t="s">
        <v>78</v>
      </c>
      <c r="CT31" s="111" t="s">
        <v>78</v>
      </c>
      <c r="CU31" s="111" t="s">
        <v>78</v>
      </c>
      <c r="CV31" s="111" t="s">
        <v>78</v>
      </c>
      <c r="CW31" s="111" t="s">
        <v>78</v>
      </c>
      <c r="CX31" s="111" t="s">
        <v>78</v>
      </c>
      <c r="CY31" s="111" t="s">
        <v>78</v>
      </c>
      <c r="DC31" s="11">
        <f t="shared" si="12"/>
        <v>696</v>
      </c>
      <c r="DD31" s="12">
        <f t="shared" si="13"/>
        <v>1787</v>
      </c>
      <c r="DE31" s="13">
        <f t="shared" si="14"/>
        <v>659</v>
      </c>
    </row>
    <row r="32" spans="1:109" ht="20.25" customHeight="1">
      <c r="A32" s="87" t="s">
        <v>26</v>
      </c>
      <c r="B32" s="7">
        <f t="shared" si="17"/>
        <v>5463</v>
      </c>
      <c r="C32" s="111">
        <v>84</v>
      </c>
      <c r="D32" s="111">
        <v>93</v>
      </c>
      <c r="E32" s="111">
        <v>81</v>
      </c>
      <c r="F32" s="111">
        <v>92</v>
      </c>
      <c r="G32" s="111">
        <v>93</v>
      </c>
      <c r="H32" s="111">
        <v>90</v>
      </c>
      <c r="I32" s="111">
        <v>83</v>
      </c>
      <c r="J32" s="111">
        <v>67</v>
      </c>
      <c r="K32" s="111">
        <v>70</v>
      </c>
      <c r="L32" s="111">
        <v>75</v>
      </c>
      <c r="M32" s="111">
        <v>65</v>
      </c>
      <c r="N32" s="111">
        <v>63</v>
      </c>
      <c r="O32" s="111">
        <v>63</v>
      </c>
      <c r="P32" s="111">
        <v>74</v>
      </c>
      <c r="Q32" s="111">
        <v>50</v>
      </c>
      <c r="R32" s="111">
        <v>87</v>
      </c>
      <c r="S32" s="111">
        <v>59</v>
      </c>
      <c r="T32" s="111">
        <v>55</v>
      </c>
      <c r="U32" s="111">
        <v>46</v>
      </c>
      <c r="V32" s="111">
        <v>55</v>
      </c>
      <c r="W32" s="111">
        <v>64</v>
      </c>
      <c r="X32" s="111">
        <v>49</v>
      </c>
      <c r="Y32" s="111">
        <v>45</v>
      </c>
      <c r="Z32" s="111">
        <v>48</v>
      </c>
      <c r="AA32" s="111">
        <v>39</v>
      </c>
      <c r="AB32" s="111">
        <v>66</v>
      </c>
      <c r="AC32" s="111">
        <v>73</v>
      </c>
      <c r="AD32" s="111">
        <v>75</v>
      </c>
      <c r="AE32" s="111">
        <v>82</v>
      </c>
      <c r="AF32" s="111">
        <v>91</v>
      </c>
      <c r="AG32" s="111">
        <v>68</v>
      </c>
      <c r="AH32" s="111">
        <v>91</v>
      </c>
      <c r="AI32" s="111">
        <v>89</v>
      </c>
      <c r="AJ32" s="111">
        <v>78</v>
      </c>
      <c r="AK32" s="111">
        <v>68</v>
      </c>
      <c r="AL32" s="111">
        <v>81</v>
      </c>
      <c r="AM32" s="111">
        <v>73</v>
      </c>
      <c r="AN32" s="111">
        <v>95</v>
      </c>
      <c r="AO32" s="111">
        <v>61</v>
      </c>
      <c r="AP32" s="111">
        <v>70</v>
      </c>
      <c r="AQ32" s="111">
        <v>76</v>
      </c>
      <c r="AR32" s="111">
        <v>51</v>
      </c>
      <c r="AS32" s="111">
        <v>74</v>
      </c>
      <c r="AT32" s="111">
        <v>77</v>
      </c>
      <c r="AU32" s="111">
        <v>79</v>
      </c>
      <c r="AV32" s="111">
        <v>86</v>
      </c>
      <c r="AW32" s="111">
        <v>90</v>
      </c>
      <c r="AX32" s="111">
        <v>68</v>
      </c>
      <c r="AY32" s="111">
        <v>81</v>
      </c>
      <c r="AZ32" s="111">
        <v>85</v>
      </c>
      <c r="BA32" s="111">
        <v>73</v>
      </c>
      <c r="BB32" s="111">
        <v>85</v>
      </c>
      <c r="BC32" s="111">
        <v>92</v>
      </c>
      <c r="BD32" s="111">
        <v>111</v>
      </c>
      <c r="BE32" s="111">
        <v>82</v>
      </c>
      <c r="BF32" s="111">
        <v>138</v>
      </c>
      <c r="BG32" s="111">
        <v>118</v>
      </c>
      <c r="BH32" s="111">
        <v>80</v>
      </c>
      <c r="BI32" s="111">
        <v>126</v>
      </c>
      <c r="BJ32" s="111">
        <v>73</v>
      </c>
      <c r="BK32" s="111">
        <v>76</v>
      </c>
      <c r="BL32" s="111">
        <v>82</v>
      </c>
      <c r="BM32" s="111">
        <v>105</v>
      </c>
      <c r="BN32" s="111">
        <v>62</v>
      </c>
      <c r="BO32" s="111">
        <v>72</v>
      </c>
      <c r="BP32" s="111">
        <v>47</v>
      </c>
      <c r="BQ32" s="111">
        <v>61</v>
      </c>
      <c r="BR32" s="111">
        <v>50</v>
      </c>
      <c r="BS32" s="111">
        <v>50</v>
      </c>
      <c r="BT32" s="111">
        <v>33</v>
      </c>
      <c r="BU32" s="111">
        <v>15</v>
      </c>
      <c r="BV32" s="111">
        <v>10</v>
      </c>
      <c r="BW32" s="111">
        <v>8</v>
      </c>
      <c r="BX32" s="111">
        <v>14</v>
      </c>
      <c r="BY32" s="111">
        <v>20</v>
      </c>
      <c r="BZ32" s="111">
        <v>24</v>
      </c>
      <c r="CA32" s="111">
        <v>23</v>
      </c>
      <c r="CB32" s="111">
        <v>15</v>
      </c>
      <c r="CC32" s="111">
        <v>17</v>
      </c>
      <c r="CD32" s="111">
        <v>12</v>
      </c>
      <c r="CE32" s="111">
        <v>17</v>
      </c>
      <c r="CF32" s="111">
        <v>5</v>
      </c>
      <c r="CG32" s="111">
        <v>15</v>
      </c>
      <c r="CH32" s="111">
        <v>6</v>
      </c>
      <c r="CI32" s="111">
        <v>5</v>
      </c>
      <c r="CJ32" s="111">
        <v>4</v>
      </c>
      <c r="CK32" s="111">
        <v>7</v>
      </c>
      <c r="CL32" s="111" t="s">
        <v>78</v>
      </c>
      <c r="CM32" s="111">
        <v>2</v>
      </c>
      <c r="CN32" s="111">
        <v>9</v>
      </c>
      <c r="CO32" s="111" t="s">
        <v>78</v>
      </c>
      <c r="CP32" s="111">
        <v>1</v>
      </c>
      <c r="CQ32" s="111" t="s">
        <v>78</v>
      </c>
      <c r="CR32" s="111" t="s">
        <v>78</v>
      </c>
      <c r="CS32" s="111" t="s">
        <v>78</v>
      </c>
      <c r="CT32" s="111" t="s">
        <v>78</v>
      </c>
      <c r="CU32" s="111" t="s">
        <v>78</v>
      </c>
      <c r="CV32" s="111" t="s">
        <v>78</v>
      </c>
      <c r="CW32" s="111" t="s">
        <v>78</v>
      </c>
      <c r="CX32" s="111" t="s">
        <v>78</v>
      </c>
      <c r="CY32" s="111" t="s">
        <v>78</v>
      </c>
      <c r="DC32" s="11">
        <f t="shared" si="12"/>
        <v>1230</v>
      </c>
      <c r="DD32" s="12">
        <f t="shared" si="13"/>
        <v>3366</v>
      </c>
      <c r="DE32" s="13">
        <f t="shared" si="14"/>
        <v>867</v>
      </c>
    </row>
    <row r="33" spans="1:109" ht="20.25" customHeight="1">
      <c r="A33" s="87" t="s">
        <v>27</v>
      </c>
      <c r="B33" s="7">
        <f t="shared" si="17"/>
        <v>9870</v>
      </c>
      <c r="C33" s="111">
        <v>177</v>
      </c>
      <c r="D33" s="111">
        <v>170</v>
      </c>
      <c r="E33" s="111">
        <v>156</v>
      </c>
      <c r="F33" s="111">
        <v>164</v>
      </c>
      <c r="G33" s="111">
        <v>198</v>
      </c>
      <c r="H33" s="111">
        <v>138</v>
      </c>
      <c r="I33" s="111">
        <v>196</v>
      </c>
      <c r="J33" s="111">
        <v>173</v>
      </c>
      <c r="K33" s="111">
        <v>155</v>
      </c>
      <c r="L33" s="111">
        <v>137</v>
      </c>
      <c r="M33" s="111">
        <v>101</v>
      </c>
      <c r="N33" s="111">
        <v>139</v>
      </c>
      <c r="O33" s="111">
        <v>143</v>
      </c>
      <c r="P33" s="111">
        <v>131</v>
      </c>
      <c r="Q33" s="111">
        <v>135</v>
      </c>
      <c r="R33" s="111">
        <v>138</v>
      </c>
      <c r="S33" s="111">
        <v>77</v>
      </c>
      <c r="T33" s="111">
        <v>98</v>
      </c>
      <c r="U33" s="111">
        <v>59</v>
      </c>
      <c r="V33" s="111">
        <v>73</v>
      </c>
      <c r="W33" s="111">
        <v>98</v>
      </c>
      <c r="X33" s="111">
        <v>87</v>
      </c>
      <c r="Y33" s="111">
        <v>68</v>
      </c>
      <c r="Z33" s="111">
        <v>49</v>
      </c>
      <c r="AA33" s="111">
        <v>58</v>
      </c>
      <c r="AB33" s="111">
        <v>98</v>
      </c>
      <c r="AC33" s="111">
        <v>112</v>
      </c>
      <c r="AD33" s="111">
        <v>140</v>
      </c>
      <c r="AE33" s="111">
        <v>154</v>
      </c>
      <c r="AF33" s="111">
        <v>151</v>
      </c>
      <c r="AG33" s="111">
        <v>147</v>
      </c>
      <c r="AH33" s="111">
        <v>138</v>
      </c>
      <c r="AI33" s="111">
        <v>148</v>
      </c>
      <c r="AJ33" s="111">
        <v>134</v>
      </c>
      <c r="AK33" s="111">
        <v>132</v>
      </c>
      <c r="AL33" s="111">
        <v>123</v>
      </c>
      <c r="AM33" s="111">
        <v>143</v>
      </c>
      <c r="AN33" s="111">
        <v>138</v>
      </c>
      <c r="AO33" s="111">
        <v>136</v>
      </c>
      <c r="AP33" s="111">
        <v>142</v>
      </c>
      <c r="AQ33" s="111">
        <v>167</v>
      </c>
      <c r="AR33" s="111">
        <v>140</v>
      </c>
      <c r="AS33" s="111">
        <v>128</v>
      </c>
      <c r="AT33" s="111">
        <v>128</v>
      </c>
      <c r="AU33" s="111">
        <v>129</v>
      </c>
      <c r="AV33" s="111">
        <v>111</v>
      </c>
      <c r="AW33" s="111">
        <v>128</v>
      </c>
      <c r="AX33" s="111">
        <v>142</v>
      </c>
      <c r="AY33" s="111">
        <v>145</v>
      </c>
      <c r="AZ33" s="111">
        <v>145</v>
      </c>
      <c r="BA33" s="111">
        <v>172</v>
      </c>
      <c r="BB33" s="111">
        <v>206</v>
      </c>
      <c r="BC33" s="111">
        <v>213</v>
      </c>
      <c r="BD33" s="111">
        <v>203</v>
      </c>
      <c r="BE33" s="111">
        <v>214</v>
      </c>
      <c r="BF33" s="111">
        <v>206</v>
      </c>
      <c r="BG33" s="111">
        <v>201</v>
      </c>
      <c r="BH33" s="111">
        <v>211</v>
      </c>
      <c r="BI33" s="111">
        <v>190</v>
      </c>
      <c r="BJ33" s="111">
        <v>182</v>
      </c>
      <c r="BK33" s="111">
        <v>170</v>
      </c>
      <c r="BL33" s="111">
        <v>138</v>
      </c>
      <c r="BM33" s="111">
        <v>129</v>
      </c>
      <c r="BN33" s="111">
        <v>107</v>
      </c>
      <c r="BO33" s="111">
        <v>106</v>
      </c>
      <c r="BP33" s="111">
        <v>108</v>
      </c>
      <c r="BQ33" s="111">
        <v>103</v>
      </c>
      <c r="BR33" s="111">
        <v>65</v>
      </c>
      <c r="BS33" s="111">
        <v>58</v>
      </c>
      <c r="BT33" s="111">
        <v>63</v>
      </c>
      <c r="BU33" s="111">
        <v>23</v>
      </c>
      <c r="BV33" s="111">
        <v>12</v>
      </c>
      <c r="BW33" s="111">
        <v>7</v>
      </c>
      <c r="BX33" s="111">
        <v>18</v>
      </c>
      <c r="BY33" s="111">
        <v>19</v>
      </c>
      <c r="BZ33" s="111">
        <v>45</v>
      </c>
      <c r="CA33" s="111">
        <v>31</v>
      </c>
      <c r="CB33" s="111">
        <v>34</v>
      </c>
      <c r="CC33" s="111">
        <v>25</v>
      </c>
      <c r="CD33" s="111" t="s">
        <v>78</v>
      </c>
      <c r="CE33" s="111">
        <v>12</v>
      </c>
      <c r="CF33" s="111">
        <v>36</v>
      </c>
      <c r="CG33" s="111">
        <v>7</v>
      </c>
      <c r="CH33" s="111">
        <v>6</v>
      </c>
      <c r="CI33" s="111">
        <v>15</v>
      </c>
      <c r="CJ33" s="111" t="s">
        <v>78</v>
      </c>
      <c r="CK33" s="111">
        <v>10</v>
      </c>
      <c r="CL33" s="111" t="s">
        <v>78</v>
      </c>
      <c r="CM33" s="111" t="s">
        <v>78</v>
      </c>
      <c r="CN33" s="111">
        <v>2</v>
      </c>
      <c r="CO33" s="111" t="s">
        <v>78</v>
      </c>
      <c r="CP33" s="111">
        <v>5</v>
      </c>
      <c r="CQ33" s="111">
        <v>1</v>
      </c>
      <c r="CR33" s="111" t="s">
        <v>78</v>
      </c>
      <c r="CS33" s="111" t="s">
        <v>78</v>
      </c>
      <c r="CT33" s="111" t="s">
        <v>78</v>
      </c>
      <c r="CU33" s="111" t="s">
        <v>78</v>
      </c>
      <c r="CV33" s="111" t="s">
        <v>78</v>
      </c>
      <c r="CW33" s="111" t="s">
        <v>78</v>
      </c>
      <c r="CX33" s="111" t="s">
        <v>78</v>
      </c>
      <c r="CY33" s="111" t="s">
        <v>78</v>
      </c>
      <c r="DC33" s="11">
        <f t="shared" si="12"/>
        <v>2451</v>
      </c>
      <c r="DD33" s="12">
        <f t="shared" si="13"/>
        <v>6064</v>
      </c>
      <c r="DE33" s="13">
        <f t="shared" si="14"/>
        <v>1355</v>
      </c>
    </row>
    <row r="34" spans="1:109" ht="20.25" customHeight="1">
      <c r="A34" s="87" t="s">
        <v>28</v>
      </c>
      <c r="B34" s="7">
        <f t="shared" si="17"/>
        <v>9389</v>
      </c>
      <c r="C34" s="111">
        <v>176</v>
      </c>
      <c r="D34" s="111">
        <v>147</v>
      </c>
      <c r="E34" s="111">
        <v>192</v>
      </c>
      <c r="F34" s="111">
        <v>161</v>
      </c>
      <c r="G34" s="111">
        <v>167</v>
      </c>
      <c r="H34" s="111">
        <v>138</v>
      </c>
      <c r="I34" s="111">
        <v>162</v>
      </c>
      <c r="J34" s="111">
        <v>120</v>
      </c>
      <c r="K34" s="111">
        <v>127</v>
      </c>
      <c r="L34" s="111">
        <v>115</v>
      </c>
      <c r="M34" s="111">
        <v>116</v>
      </c>
      <c r="N34" s="111">
        <v>124</v>
      </c>
      <c r="O34" s="111">
        <v>125</v>
      </c>
      <c r="P34" s="111">
        <v>112</v>
      </c>
      <c r="Q34" s="111">
        <v>116</v>
      </c>
      <c r="R34" s="111">
        <v>109</v>
      </c>
      <c r="S34" s="111">
        <v>107</v>
      </c>
      <c r="T34" s="111">
        <v>116</v>
      </c>
      <c r="U34" s="111">
        <v>97</v>
      </c>
      <c r="V34" s="111">
        <v>108</v>
      </c>
      <c r="W34" s="111">
        <v>103</v>
      </c>
      <c r="X34" s="111">
        <v>82</v>
      </c>
      <c r="Y34" s="111">
        <v>78</v>
      </c>
      <c r="Z34" s="111">
        <v>93</v>
      </c>
      <c r="AA34" s="111">
        <v>152</v>
      </c>
      <c r="AB34" s="111">
        <v>186</v>
      </c>
      <c r="AC34" s="111">
        <v>168</v>
      </c>
      <c r="AD34" s="111">
        <v>170</v>
      </c>
      <c r="AE34" s="111">
        <v>189</v>
      </c>
      <c r="AF34" s="111">
        <v>156</v>
      </c>
      <c r="AG34" s="111">
        <v>140</v>
      </c>
      <c r="AH34" s="111">
        <v>115</v>
      </c>
      <c r="AI34" s="111">
        <v>108</v>
      </c>
      <c r="AJ34" s="111">
        <v>117</v>
      </c>
      <c r="AK34" s="111">
        <v>106</v>
      </c>
      <c r="AL34" s="111">
        <v>125</v>
      </c>
      <c r="AM34" s="111">
        <v>118</v>
      </c>
      <c r="AN34" s="111">
        <v>138</v>
      </c>
      <c r="AO34" s="111">
        <v>154</v>
      </c>
      <c r="AP34" s="111">
        <v>138</v>
      </c>
      <c r="AQ34" s="111">
        <v>125</v>
      </c>
      <c r="AR34" s="111">
        <v>116</v>
      </c>
      <c r="AS34" s="111">
        <v>134</v>
      </c>
      <c r="AT34" s="111">
        <v>122</v>
      </c>
      <c r="AU34" s="111">
        <v>119</v>
      </c>
      <c r="AV34" s="111">
        <v>121</v>
      </c>
      <c r="AW34" s="111">
        <v>113</v>
      </c>
      <c r="AX34" s="111">
        <v>128</v>
      </c>
      <c r="AY34" s="111">
        <v>117</v>
      </c>
      <c r="AZ34" s="111">
        <v>132</v>
      </c>
      <c r="BA34" s="111">
        <v>166</v>
      </c>
      <c r="BB34" s="111">
        <v>134</v>
      </c>
      <c r="BC34" s="111">
        <v>173</v>
      </c>
      <c r="BD34" s="111">
        <v>155</v>
      </c>
      <c r="BE34" s="111">
        <v>180</v>
      </c>
      <c r="BF34" s="111">
        <v>175</v>
      </c>
      <c r="BG34" s="111">
        <v>181</v>
      </c>
      <c r="BH34" s="111">
        <v>173</v>
      </c>
      <c r="BI34" s="111">
        <v>153</v>
      </c>
      <c r="BJ34" s="111">
        <v>133</v>
      </c>
      <c r="BK34" s="111">
        <v>132</v>
      </c>
      <c r="BL34" s="111">
        <v>122</v>
      </c>
      <c r="BM34" s="111">
        <v>87</v>
      </c>
      <c r="BN34" s="111">
        <v>90</v>
      </c>
      <c r="BO34" s="111">
        <v>92</v>
      </c>
      <c r="BP34" s="111">
        <v>91</v>
      </c>
      <c r="BQ34" s="111">
        <v>92</v>
      </c>
      <c r="BR34" s="111">
        <v>54</v>
      </c>
      <c r="BS34" s="111">
        <v>50</v>
      </c>
      <c r="BT34" s="111">
        <v>37</v>
      </c>
      <c r="BU34" s="111">
        <v>10</v>
      </c>
      <c r="BV34" s="111">
        <v>22</v>
      </c>
      <c r="BW34" s="111">
        <v>14</v>
      </c>
      <c r="BX34" s="111">
        <v>32</v>
      </c>
      <c r="BY34" s="111">
        <v>35</v>
      </c>
      <c r="BZ34" s="111">
        <v>31</v>
      </c>
      <c r="CA34" s="111">
        <v>37</v>
      </c>
      <c r="CB34" s="111">
        <v>53</v>
      </c>
      <c r="CC34" s="111">
        <v>35</v>
      </c>
      <c r="CD34" s="111">
        <v>32</v>
      </c>
      <c r="CE34" s="111">
        <v>9</v>
      </c>
      <c r="CF34" s="111">
        <v>27</v>
      </c>
      <c r="CG34" s="111">
        <v>24</v>
      </c>
      <c r="CH34" s="111">
        <v>18</v>
      </c>
      <c r="CI34" s="111">
        <v>15</v>
      </c>
      <c r="CJ34" s="111">
        <v>16</v>
      </c>
      <c r="CK34" s="111" t="s">
        <v>78</v>
      </c>
      <c r="CL34" s="111">
        <v>5</v>
      </c>
      <c r="CM34" s="111" t="s">
        <v>78</v>
      </c>
      <c r="CN34" s="111" t="s">
        <v>78</v>
      </c>
      <c r="CO34" s="111" t="s">
        <v>78</v>
      </c>
      <c r="CP34" s="111">
        <v>5</v>
      </c>
      <c r="CQ34" s="111" t="s">
        <v>78</v>
      </c>
      <c r="CR34" s="111">
        <v>1</v>
      </c>
      <c r="CS34" s="111" t="s">
        <v>78</v>
      </c>
      <c r="CT34" s="111" t="s">
        <v>78</v>
      </c>
      <c r="CU34" s="111" t="s">
        <v>78</v>
      </c>
      <c r="CV34" s="111" t="s">
        <v>78</v>
      </c>
      <c r="CW34" s="111" t="s">
        <v>78</v>
      </c>
      <c r="CX34" s="111" t="s">
        <v>78</v>
      </c>
      <c r="CY34" s="111" t="s">
        <v>78</v>
      </c>
      <c r="DC34" s="11">
        <f t="shared" si="12"/>
        <v>2207</v>
      </c>
      <c r="DD34" s="12">
        <f t="shared" si="13"/>
        <v>5914</v>
      </c>
      <c r="DE34" s="13">
        <f t="shared" si="14"/>
        <v>1268</v>
      </c>
    </row>
    <row r="35" spans="1:109" ht="20.25" customHeight="1">
      <c r="A35" s="87" t="s">
        <v>29</v>
      </c>
      <c r="B35" s="7">
        <f t="shared" si="17"/>
        <v>4541</v>
      </c>
      <c r="C35" s="111">
        <v>67</v>
      </c>
      <c r="D35" s="111">
        <v>69</v>
      </c>
      <c r="E35" s="111">
        <v>71</v>
      </c>
      <c r="F35" s="111">
        <v>83</v>
      </c>
      <c r="G35" s="111">
        <v>106</v>
      </c>
      <c r="H35" s="111">
        <v>70</v>
      </c>
      <c r="I35" s="111">
        <v>60</v>
      </c>
      <c r="J35" s="111">
        <v>73</v>
      </c>
      <c r="K35" s="111">
        <v>62</v>
      </c>
      <c r="L35" s="111">
        <v>51</v>
      </c>
      <c r="M35" s="111">
        <v>58</v>
      </c>
      <c r="N35" s="111">
        <v>56</v>
      </c>
      <c r="O35" s="111">
        <v>69</v>
      </c>
      <c r="P35" s="111">
        <v>55</v>
      </c>
      <c r="Q35" s="111">
        <v>51</v>
      </c>
      <c r="R35" s="111">
        <v>72</v>
      </c>
      <c r="S35" s="111">
        <v>52</v>
      </c>
      <c r="T35" s="111">
        <v>42</v>
      </c>
      <c r="U35" s="111">
        <v>24</v>
      </c>
      <c r="V35" s="111">
        <v>53</v>
      </c>
      <c r="W35" s="111">
        <v>53</v>
      </c>
      <c r="X35" s="111">
        <v>42</v>
      </c>
      <c r="Y35" s="111">
        <v>29</v>
      </c>
      <c r="Z35" s="111">
        <v>45</v>
      </c>
      <c r="AA35" s="111">
        <v>47</v>
      </c>
      <c r="AB35" s="111">
        <v>43</v>
      </c>
      <c r="AC35" s="111">
        <v>53</v>
      </c>
      <c r="AD35" s="111">
        <v>58</v>
      </c>
      <c r="AE35" s="111">
        <v>61</v>
      </c>
      <c r="AF35" s="111">
        <v>48</v>
      </c>
      <c r="AG35" s="111">
        <v>44</v>
      </c>
      <c r="AH35" s="111">
        <v>58</v>
      </c>
      <c r="AI35" s="111">
        <v>58</v>
      </c>
      <c r="AJ35" s="111">
        <v>54</v>
      </c>
      <c r="AK35" s="111">
        <v>52</v>
      </c>
      <c r="AL35" s="111">
        <v>55</v>
      </c>
      <c r="AM35" s="111">
        <v>36</v>
      </c>
      <c r="AN35" s="111">
        <v>45</v>
      </c>
      <c r="AO35" s="111">
        <v>62</v>
      </c>
      <c r="AP35" s="111">
        <v>67</v>
      </c>
      <c r="AQ35" s="111">
        <v>51</v>
      </c>
      <c r="AR35" s="111">
        <v>56</v>
      </c>
      <c r="AS35" s="111">
        <v>65</v>
      </c>
      <c r="AT35" s="111">
        <v>76</v>
      </c>
      <c r="AU35" s="111">
        <v>66</v>
      </c>
      <c r="AV35" s="111">
        <v>65</v>
      </c>
      <c r="AW35" s="111">
        <v>85</v>
      </c>
      <c r="AX35" s="111">
        <v>65</v>
      </c>
      <c r="AY35" s="111">
        <v>73</v>
      </c>
      <c r="AZ35" s="111">
        <v>63</v>
      </c>
      <c r="BA35" s="111">
        <v>90</v>
      </c>
      <c r="BB35" s="111">
        <v>65</v>
      </c>
      <c r="BC35" s="111">
        <v>81</v>
      </c>
      <c r="BD35" s="111">
        <v>81</v>
      </c>
      <c r="BE35" s="111">
        <v>90</v>
      </c>
      <c r="BF35" s="111">
        <v>90</v>
      </c>
      <c r="BG35" s="111">
        <v>100</v>
      </c>
      <c r="BH35" s="111">
        <v>85</v>
      </c>
      <c r="BI35" s="111">
        <v>85</v>
      </c>
      <c r="BJ35" s="111">
        <v>78</v>
      </c>
      <c r="BK35" s="111">
        <v>77</v>
      </c>
      <c r="BL35" s="111">
        <v>62</v>
      </c>
      <c r="BM35" s="111">
        <v>58</v>
      </c>
      <c r="BN35" s="111">
        <v>58</v>
      </c>
      <c r="BO35" s="111">
        <v>57</v>
      </c>
      <c r="BP35" s="111">
        <v>44</v>
      </c>
      <c r="BQ35" s="111">
        <v>46</v>
      </c>
      <c r="BR35" s="111">
        <v>49</v>
      </c>
      <c r="BS35" s="111">
        <v>31</v>
      </c>
      <c r="BT35" s="111">
        <v>35</v>
      </c>
      <c r="BU35" s="111">
        <v>7</v>
      </c>
      <c r="BV35" s="111">
        <v>7</v>
      </c>
      <c r="BW35" s="111">
        <v>14</v>
      </c>
      <c r="BX35" s="111">
        <v>12</v>
      </c>
      <c r="BY35" s="111">
        <v>32</v>
      </c>
      <c r="BZ35" s="111">
        <v>9</v>
      </c>
      <c r="CA35" s="111">
        <v>31</v>
      </c>
      <c r="CB35" s="111">
        <v>28</v>
      </c>
      <c r="CC35" s="111">
        <v>14</v>
      </c>
      <c r="CD35" s="111">
        <v>14</v>
      </c>
      <c r="CE35" s="111">
        <v>19</v>
      </c>
      <c r="CF35" s="111">
        <v>3</v>
      </c>
      <c r="CG35" s="111">
        <v>5</v>
      </c>
      <c r="CH35" s="111">
        <v>9</v>
      </c>
      <c r="CI35" s="111">
        <v>5</v>
      </c>
      <c r="CJ35" s="111">
        <v>7</v>
      </c>
      <c r="CK35" s="111">
        <v>20</v>
      </c>
      <c r="CL35" s="111">
        <v>17</v>
      </c>
      <c r="CM35" s="111">
        <v>6</v>
      </c>
      <c r="CN35" s="111" t="s">
        <v>78</v>
      </c>
      <c r="CO35" s="111" t="s">
        <v>78</v>
      </c>
      <c r="CP35" s="111" t="s">
        <v>78</v>
      </c>
      <c r="CQ35" s="111">
        <v>1</v>
      </c>
      <c r="CR35" s="111" t="s">
        <v>78</v>
      </c>
      <c r="CS35" s="111" t="s">
        <v>78</v>
      </c>
      <c r="CT35" s="111" t="s">
        <v>78</v>
      </c>
      <c r="CU35" s="111" t="s">
        <v>78</v>
      </c>
      <c r="CV35" s="111" t="s">
        <v>78</v>
      </c>
      <c r="CW35" s="111" t="s">
        <v>78</v>
      </c>
      <c r="CX35" s="111" t="s">
        <v>78</v>
      </c>
      <c r="CY35" s="111" t="s">
        <v>78</v>
      </c>
      <c r="DC35" s="11">
        <f t="shared" si="12"/>
        <v>1073</v>
      </c>
      <c r="DD35" s="12">
        <f t="shared" si="13"/>
        <v>2691</v>
      </c>
      <c r="DE35" s="13">
        <f t="shared" si="14"/>
        <v>777</v>
      </c>
    </row>
    <row r="36" spans="1:109" ht="20.25" customHeight="1">
      <c r="A36" s="87" t="s">
        <v>30</v>
      </c>
      <c r="B36" s="7">
        <f t="shared" si="17"/>
        <v>4426</v>
      </c>
      <c r="C36" s="111">
        <v>65</v>
      </c>
      <c r="D36" s="111">
        <v>83</v>
      </c>
      <c r="E36" s="111">
        <v>74</v>
      </c>
      <c r="F36" s="111">
        <v>73</v>
      </c>
      <c r="G36" s="111">
        <v>79</v>
      </c>
      <c r="H36" s="111">
        <v>74</v>
      </c>
      <c r="I36" s="111">
        <v>52</v>
      </c>
      <c r="J36" s="111">
        <v>56</v>
      </c>
      <c r="K36" s="111">
        <v>63</v>
      </c>
      <c r="L36" s="111">
        <v>50</v>
      </c>
      <c r="M36" s="111">
        <v>46</v>
      </c>
      <c r="N36" s="111">
        <v>51</v>
      </c>
      <c r="O36" s="111">
        <v>60</v>
      </c>
      <c r="P36" s="111">
        <v>53</v>
      </c>
      <c r="Q36" s="111">
        <v>52</v>
      </c>
      <c r="R36" s="111">
        <v>56</v>
      </c>
      <c r="S36" s="111">
        <v>38</v>
      </c>
      <c r="T36" s="111">
        <v>41</v>
      </c>
      <c r="U36" s="111">
        <v>22</v>
      </c>
      <c r="V36" s="111">
        <v>34</v>
      </c>
      <c r="W36" s="111">
        <v>42</v>
      </c>
      <c r="X36" s="111">
        <v>32</v>
      </c>
      <c r="Y36" s="111">
        <v>30</v>
      </c>
      <c r="Z36" s="111">
        <v>19</v>
      </c>
      <c r="AA36" s="111">
        <v>23</v>
      </c>
      <c r="AB36" s="111">
        <v>38</v>
      </c>
      <c r="AC36" s="111">
        <v>52</v>
      </c>
      <c r="AD36" s="111">
        <v>68</v>
      </c>
      <c r="AE36" s="111">
        <v>54</v>
      </c>
      <c r="AF36" s="111">
        <v>72</v>
      </c>
      <c r="AG36" s="111">
        <v>65</v>
      </c>
      <c r="AH36" s="111">
        <v>41</v>
      </c>
      <c r="AI36" s="111">
        <v>62</v>
      </c>
      <c r="AJ36" s="111">
        <v>71</v>
      </c>
      <c r="AK36" s="111">
        <v>52</v>
      </c>
      <c r="AL36" s="111">
        <v>60</v>
      </c>
      <c r="AM36" s="111">
        <v>44</v>
      </c>
      <c r="AN36" s="111">
        <v>60</v>
      </c>
      <c r="AO36" s="111">
        <v>44</v>
      </c>
      <c r="AP36" s="111">
        <v>48</v>
      </c>
      <c r="AQ36" s="111">
        <v>74</v>
      </c>
      <c r="AR36" s="111">
        <v>60</v>
      </c>
      <c r="AS36" s="111">
        <v>67</v>
      </c>
      <c r="AT36" s="111">
        <v>72</v>
      </c>
      <c r="AU36" s="111">
        <v>54</v>
      </c>
      <c r="AV36" s="111">
        <v>61</v>
      </c>
      <c r="AW36" s="111">
        <v>66</v>
      </c>
      <c r="AX36" s="111">
        <v>64</v>
      </c>
      <c r="AY36" s="111">
        <v>73</v>
      </c>
      <c r="AZ36" s="111">
        <v>66</v>
      </c>
      <c r="BA36" s="111">
        <v>65</v>
      </c>
      <c r="BB36" s="111">
        <v>73</v>
      </c>
      <c r="BC36" s="111">
        <v>87</v>
      </c>
      <c r="BD36" s="111">
        <v>83</v>
      </c>
      <c r="BE36" s="111">
        <v>96</v>
      </c>
      <c r="BF36" s="111">
        <v>102</v>
      </c>
      <c r="BG36" s="111">
        <v>106</v>
      </c>
      <c r="BH36" s="111">
        <v>110</v>
      </c>
      <c r="BI36" s="111">
        <v>96</v>
      </c>
      <c r="BJ36" s="111">
        <v>81</v>
      </c>
      <c r="BK36" s="111">
        <v>90</v>
      </c>
      <c r="BL36" s="111">
        <v>86</v>
      </c>
      <c r="BM36" s="111">
        <v>61</v>
      </c>
      <c r="BN36" s="111">
        <v>70</v>
      </c>
      <c r="BO36" s="111">
        <v>51</v>
      </c>
      <c r="BP36" s="111">
        <v>56</v>
      </c>
      <c r="BQ36" s="111">
        <v>47</v>
      </c>
      <c r="BR36" s="111">
        <v>39</v>
      </c>
      <c r="BS36" s="111">
        <v>33</v>
      </c>
      <c r="BT36" s="111">
        <v>29</v>
      </c>
      <c r="BU36" s="111">
        <v>16</v>
      </c>
      <c r="BV36" s="111">
        <v>8</v>
      </c>
      <c r="BW36" s="111">
        <v>11</v>
      </c>
      <c r="BX36" s="111">
        <v>3</v>
      </c>
      <c r="BY36" s="111">
        <v>19</v>
      </c>
      <c r="BZ36" s="111">
        <v>10</v>
      </c>
      <c r="CA36" s="111">
        <v>15</v>
      </c>
      <c r="CB36" s="111">
        <v>6</v>
      </c>
      <c r="CC36" s="111">
        <v>18</v>
      </c>
      <c r="CD36" s="111">
        <v>15</v>
      </c>
      <c r="CE36" s="111">
        <v>9</v>
      </c>
      <c r="CF36" s="111">
        <v>12</v>
      </c>
      <c r="CG36" s="111">
        <v>3</v>
      </c>
      <c r="CH36" s="111">
        <v>13</v>
      </c>
      <c r="CI36" s="111">
        <v>9</v>
      </c>
      <c r="CJ36" s="111">
        <v>6</v>
      </c>
      <c r="CK36" s="111">
        <v>10</v>
      </c>
      <c r="CL36" s="111" t="s">
        <v>78</v>
      </c>
      <c r="CM36" s="111">
        <v>12</v>
      </c>
      <c r="CN36" s="111">
        <v>1</v>
      </c>
      <c r="CO36" s="111">
        <v>6</v>
      </c>
      <c r="CP36" s="111">
        <v>2</v>
      </c>
      <c r="CQ36" s="111">
        <v>2</v>
      </c>
      <c r="CR36" s="111">
        <v>1</v>
      </c>
      <c r="CS36" s="111">
        <v>1</v>
      </c>
      <c r="CT36" s="111">
        <v>1</v>
      </c>
      <c r="CU36" s="111" t="s">
        <v>78</v>
      </c>
      <c r="CV36" s="111" t="s">
        <v>78</v>
      </c>
      <c r="CW36" s="111" t="s">
        <v>78</v>
      </c>
      <c r="CX36" s="111" t="s">
        <v>78</v>
      </c>
      <c r="CY36" s="111" t="s">
        <v>78</v>
      </c>
      <c r="DC36" s="11">
        <f t="shared" si="12"/>
        <v>987</v>
      </c>
      <c r="DD36" s="12">
        <f t="shared" si="13"/>
        <v>2668</v>
      </c>
      <c r="DE36" s="13">
        <f t="shared" si="14"/>
        <v>771</v>
      </c>
    </row>
    <row r="37" spans="1:109" ht="20.25" customHeight="1">
      <c r="A37" s="87" t="s">
        <v>31</v>
      </c>
      <c r="B37" s="7">
        <f t="shared" si="17"/>
        <v>16017</v>
      </c>
      <c r="C37" s="111">
        <v>286</v>
      </c>
      <c r="D37" s="111">
        <v>316</v>
      </c>
      <c r="E37" s="111">
        <v>303</v>
      </c>
      <c r="F37" s="111">
        <v>291</v>
      </c>
      <c r="G37" s="111">
        <v>268</v>
      </c>
      <c r="H37" s="111">
        <v>269</v>
      </c>
      <c r="I37" s="111">
        <v>273</v>
      </c>
      <c r="J37" s="111">
        <v>267</v>
      </c>
      <c r="K37" s="111">
        <v>251</v>
      </c>
      <c r="L37" s="111">
        <v>231</v>
      </c>
      <c r="M37" s="111">
        <v>217</v>
      </c>
      <c r="N37" s="111">
        <v>241</v>
      </c>
      <c r="O37" s="111">
        <v>254</v>
      </c>
      <c r="P37" s="111">
        <v>212</v>
      </c>
      <c r="Q37" s="111">
        <v>205</v>
      </c>
      <c r="R37" s="111">
        <v>210</v>
      </c>
      <c r="S37" s="111">
        <v>191</v>
      </c>
      <c r="T37" s="111">
        <v>174</v>
      </c>
      <c r="U37" s="111">
        <v>150</v>
      </c>
      <c r="V37" s="111">
        <v>149</v>
      </c>
      <c r="W37" s="111">
        <v>149</v>
      </c>
      <c r="X37" s="111">
        <v>204</v>
      </c>
      <c r="Y37" s="111">
        <v>156</v>
      </c>
      <c r="Z37" s="111">
        <v>140</v>
      </c>
      <c r="AA37" s="111">
        <v>181</v>
      </c>
      <c r="AB37" s="111">
        <v>250</v>
      </c>
      <c r="AC37" s="111">
        <v>254</v>
      </c>
      <c r="AD37" s="111">
        <v>266</v>
      </c>
      <c r="AE37" s="111">
        <v>324</v>
      </c>
      <c r="AF37" s="111">
        <v>293</v>
      </c>
      <c r="AG37" s="111">
        <v>317</v>
      </c>
      <c r="AH37" s="111">
        <v>274</v>
      </c>
      <c r="AI37" s="111">
        <v>246</v>
      </c>
      <c r="AJ37" s="111">
        <v>225</v>
      </c>
      <c r="AK37" s="111">
        <v>255</v>
      </c>
      <c r="AL37" s="111">
        <v>193</v>
      </c>
      <c r="AM37" s="111">
        <v>215</v>
      </c>
      <c r="AN37" s="111">
        <v>206</v>
      </c>
      <c r="AO37" s="111">
        <v>224</v>
      </c>
      <c r="AP37" s="111">
        <v>195</v>
      </c>
      <c r="AQ37" s="111">
        <v>204</v>
      </c>
      <c r="AR37" s="111">
        <v>217</v>
      </c>
      <c r="AS37" s="111">
        <v>200</v>
      </c>
      <c r="AT37" s="111">
        <v>223</v>
      </c>
      <c r="AU37" s="111">
        <v>203</v>
      </c>
      <c r="AV37" s="111">
        <v>204</v>
      </c>
      <c r="AW37" s="111">
        <v>219</v>
      </c>
      <c r="AX37" s="111">
        <v>217</v>
      </c>
      <c r="AY37" s="111">
        <v>238</v>
      </c>
      <c r="AZ37" s="111">
        <v>214</v>
      </c>
      <c r="BA37" s="111">
        <v>253</v>
      </c>
      <c r="BB37" s="111">
        <v>252</v>
      </c>
      <c r="BC37" s="111">
        <v>263</v>
      </c>
      <c r="BD37" s="111">
        <v>245</v>
      </c>
      <c r="BE37" s="111">
        <v>223</v>
      </c>
      <c r="BF37" s="111">
        <v>273</v>
      </c>
      <c r="BG37" s="111">
        <v>233</v>
      </c>
      <c r="BH37" s="111">
        <v>292</v>
      </c>
      <c r="BI37" s="111">
        <v>223</v>
      </c>
      <c r="BJ37" s="111">
        <v>198</v>
      </c>
      <c r="BK37" s="111">
        <v>175</v>
      </c>
      <c r="BL37" s="111">
        <v>184</v>
      </c>
      <c r="BM37" s="111">
        <v>168</v>
      </c>
      <c r="BN37" s="111">
        <v>170</v>
      </c>
      <c r="BO37" s="111">
        <v>172</v>
      </c>
      <c r="BP37" s="111">
        <v>135</v>
      </c>
      <c r="BQ37" s="111">
        <v>142</v>
      </c>
      <c r="BR37" s="111">
        <v>124</v>
      </c>
      <c r="BS37" s="111">
        <v>111</v>
      </c>
      <c r="BT37" s="111">
        <v>60</v>
      </c>
      <c r="BU37" s="111">
        <v>38</v>
      </c>
      <c r="BV37" s="111">
        <v>40</v>
      </c>
      <c r="BW37" s="111">
        <v>23</v>
      </c>
      <c r="BX37" s="111">
        <v>36</v>
      </c>
      <c r="BY37" s="111">
        <v>67</v>
      </c>
      <c r="BZ37" s="111">
        <v>51</v>
      </c>
      <c r="CA37" s="111">
        <v>66</v>
      </c>
      <c r="CB37" s="111">
        <v>63</v>
      </c>
      <c r="CC37" s="111">
        <v>37</v>
      </c>
      <c r="CD37" s="111">
        <v>33</v>
      </c>
      <c r="CE37" s="111">
        <v>49</v>
      </c>
      <c r="CF37" s="111">
        <v>46</v>
      </c>
      <c r="CG37" s="111">
        <v>5</v>
      </c>
      <c r="CH37" s="111">
        <v>25</v>
      </c>
      <c r="CI37" s="111">
        <v>17</v>
      </c>
      <c r="CJ37" s="111">
        <v>7</v>
      </c>
      <c r="CK37" s="111">
        <v>25</v>
      </c>
      <c r="CL37" s="111">
        <v>17</v>
      </c>
      <c r="CM37" s="111">
        <v>3</v>
      </c>
      <c r="CN37" s="111" t="s">
        <v>78</v>
      </c>
      <c r="CO37" s="111">
        <v>1</v>
      </c>
      <c r="CP37" s="111">
        <v>5</v>
      </c>
      <c r="CQ37" s="111">
        <v>2</v>
      </c>
      <c r="CR37" s="111" t="s">
        <v>78</v>
      </c>
      <c r="CS37" s="111" t="s">
        <v>78</v>
      </c>
      <c r="CT37" s="111">
        <v>1</v>
      </c>
      <c r="CU37" s="111" t="s">
        <v>78</v>
      </c>
      <c r="CV37" s="111" t="s">
        <v>78</v>
      </c>
      <c r="CW37" s="111" t="s">
        <v>78</v>
      </c>
      <c r="CX37" s="111" t="s">
        <v>78</v>
      </c>
      <c r="CY37" s="111" t="s">
        <v>78</v>
      </c>
      <c r="DC37" s="11">
        <f t="shared" si="12"/>
        <v>4094</v>
      </c>
      <c r="DD37" s="12">
        <f t="shared" si="13"/>
        <v>9825</v>
      </c>
      <c r="DE37" s="13">
        <f t="shared" si="14"/>
        <v>2098</v>
      </c>
    </row>
    <row r="38" spans="1:109" ht="20.25" customHeight="1">
      <c r="A38" s="87" t="s">
        <v>32</v>
      </c>
      <c r="B38" s="7">
        <f t="shared" si="17"/>
        <v>14099</v>
      </c>
      <c r="C38" s="111">
        <v>203</v>
      </c>
      <c r="D38" s="111">
        <v>205</v>
      </c>
      <c r="E38" s="111">
        <v>225</v>
      </c>
      <c r="F38" s="111">
        <v>215</v>
      </c>
      <c r="G38" s="111">
        <v>227</v>
      </c>
      <c r="H38" s="111">
        <v>167</v>
      </c>
      <c r="I38" s="111">
        <v>158</v>
      </c>
      <c r="J38" s="111">
        <v>182</v>
      </c>
      <c r="K38" s="111">
        <v>198</v>
      </c>
      <c r="L38" s="111">
        <v>127</v>
      </c>
      <c r="M38" s="111">
        <v>171</v>
      </c>
      <c r="N38" s="111">
        <v>170</v>
      </c>
      <c r="O38" s="111">
        <v>139</v>
      </c>
      <c r="P38" s="111">
        <v>163</v>
      </c>
      <c r="Q38" s="111">
        <v>156</v>
      </c>
      <c r="R38" s="111">
        <v>146</v>
      </c>
      <c r="S38" s="111">
        <v>133</v>
      </c>
      <c r="T38" s="111">
        <v>106</v>
      </c>
      <c r="U38" s="111">
        <v>100</v>
      </c>
      <c r="V38" s="111">
        <v>122</v>
      </c>
      <c r="W38" s="111">
        <v>166</v>
      </c>
      <c r="X38" s="111">
        <v>130</v>
      </c>
      <c r="Y38" s="111">
        <v>114</v>
      </c>
      <c r="Z38" s="111">
        <v>124</v>
      </c>
      <c r="AA38" s="111">
        <v>157</v>
      </c>
      <c r="AB38" s="111">
        <v>242</v>
      </c>
      <c r="AC38" s="111">
        <v>266</v>
      </c>
      <c r="AD38" s="111">
        <v>329</v>
      </c>
      <c r="AE38" s="111">
        <v>332</v>
      </c>
      <c r="AF38" s="111">
        <v>311</v>
      </c>
      <c r="AG38" s="111">
        <v>265</v>
      </c>
      <c r="AH38" s="111">
        <v>270</v>
      </c>
      <c r="AI38" s="111">
        <v>294</v>
      </c>
      <c r="AJ38" s="111">
        <v>229</v>
      </c>
      <c r="AK38" s="111">
        <v>245</v>
      </c>
      <c r="AL38" s="111">
        <v>209</v>
      </c>
      <c r="AM38" s="111">
        <v>229</v>
      </c>
      <c r="AN38" s="111">
        <v>220</v>
      </c>
      <c r="AO38" s="111">
        <v>184</v>
      </c>
      <c r="AP38" s="111">
        <v>197</v>
      </c>
      <c r="AQ38" s="111">
        <v>217</v>
      </c>
      <c r="AR38" s="111">
        <v>203</v>
      </c>
      <c r="AS38" s="111">
        <v>215</v>
      </c>
      <c r="AT38" s="111">
        <v>211</v>
      </c>
      <c r="AU38" s="111">
        <v>207</v>
      </c>
      <c r="AV38" s="111">
        <v>200</v>
      </c>
      <c r="AW38" s="111">
        <v>187</v>
      </c>
      <c r="AX38" s="111">
        <v>204</v>
      </c>
      <c r="AY38" s="111">
        <v>219</v>
      </c>
      <c r="AZ38" s="111">
        <v>216</v>
      </c>
      <c r="BA38" s="111">
        <v>228</v>
      </c>
      <c r="BB38" s="111">
        <v>204</v>
      </c>
      <c r="BC38" s="111">
        <v>259</v>
      </c>
      <c r="BD38" s="111">
        <v>271</v>
      </c>
      <c r="BE38" s="111">
        <v>236</v>
      </c>
      <c r="BF38" s="111">
        <v>294</v>
      </c>
      <c r="BG38" s="111">
        <v>250</v>
      </c>
      <c r="BH38" s="111">
        <v>257</v>
      </c>
      <c r="BI38" s="111">
        <v>225</v>
      </c>
      <c r="BJ38" s="111">
        <v>209</v>
      </c>
      <c r="BK38" s="111">
        <v>224</v>
      </c>
      <c r="BL38" s="111">
        <v>199</v>
      </c>
      <c r="BM38" s="111">
        <v>143</v>
      </c>
      <c r="BN38" s="111">
        <v>120</v>
      </c>
      <c r="BO38" s="111">
        <v>144</v>
      </c>
      <c r="BP38" s="111">
        <v>119</v>
      </c>
      <c r="BQ38" s="111">
        <v>98</v>
      </c>
      <c r="BR38" s="111">
        <v>74</v>
      </c>
      <c r="BS38" s="111">
        <v>77</v>
      </c>
      <c r="BT38" s="111">
        <v>65</v>
      </c>
      <c r="BU38" s="111">
        <v>35</v>
      </c>
      <c r="BV38" s="111">
        <v>23</v>
      </c>
      <c r="BW38" s="111">
        <v>25</v>
      </c>
      <c r="BX38" s="111">
        <v>35</v>
      </c>
      <c r="BY38" s="111">
        <v>41</v>
      </c>
      <c r="BZ38" s="111">
        <v>43</v>
      </c>
      <c r="CA38" s="111">
        <v>60</v>
      </c>
      <c r="CB38" s="111">
        <v>26</v>
      </c>
      <c r="CC38" s="111">
        <v>40</v>
      </c>
      <c r="CD38" s="111">
        <v>16</v>
      </c>
      <c r="CE38" s="111">
        <v>22</v>
      </c>
      <c r="CF38" s="111">
        <v>8</v>
      </c>
      <c r="CG38" s="111">
        <v>23</v>
      </c>
      <c r="CH38" s="111">
        <v>6</v>
      </c>
      <c r="CI38" s="111">
        <v>19</v>
      </c>
      <c r="CJ38" s="111">
        <v>32</v>
      </c>
      <c r="CK38" s="111">
        <v>2</v>
      </c>
      <c r="CL38" s="111">
        <v>12</v>
      </c>
      <c r="CM38" s="111" t="s">
        <v>78</v>
      </c>
      <c r="CN38" s="111">
        <v>16</v>
      </c>
      <c r="CO38" s="111">
        <v>2</v>
      </c>
      <c r="CP38" s="111">
        <v>4</v>
      </c>
      <c r="CQ38" s="111">
        <v>1</v>
      </c>
      <c r="CR38" s="111" t="s">
        <v>78</v>
      </c>
      <c r="CS38" s="111">
        <v>1</v>
      </c>
      <c r="CT38" s="111" t="s">
        <v>78</v>
      </c>
      <c r="CU38" s="111">
        <v>2</v>
      </c>
      <c r="CV38" s="111">
        <v>2</v>
      </c>
      <c r="CW38" s="111">
        <v>1</v>
      </c>
      <c r="CX38" s="111">
        <v>1</v>
      </c>
      <c r="CY38" s="111" t="s">
        <v>78</v>
      </c>
      <c r="DC38" s="11">
        <f t="shared" si="12"/>
        <v>2852</v>
      </c>
      <c r="DD38" s="12">
        <f t="shared" si="13"/>
        <v>9486</v>
      </c>
      <c r="DE38" s="13">
        <f t="shared" si="14"/>
        <v>1761</v>
      </c>
    </row>
    <row r="39" spans="1:109" ht="20.25" customHeight="1">
      <c r="A39" s="87" t="s">
        <v>33</v>
      </c>
      <c r="B39" s="7">
        <f t="shared" si="17"/>
        <v>11728</v>
      </c>
      <c r="C39" s="111">
        <v>160</v>
      </c>
      <c r="D39" s="111">
        <v>206</v>
      </c>
      <c r="E39" s="111">
        <v>181</v>
      </c>
      <c r="F39" s="111">
        <v>208</v>
      </c>
      <c r="G39" s="111">
        <v>199</v>
      </c>
      <c r="H39" s="111">
        <v>203</v>
      </c>
      <c r="I39" s="111">
        <v>161</v>
      </c>
      <c r="J39" s="111">
        <v>182</v>
      </c>
      <c r="K39" s="111">
        <v>156</v>
      </c>
      <c r="L39" s="111">
        <v>168</v>
      </c>
      <c r="M39" s="111">
        <v>151</v>
      </c>
      <c r="N39" s="111">
        <v>146</v>
      </c>
      <c r="O39" s="111">
        <v>150</v>
      </c>
      <c r="P39" s="111">
        <v>151</v>
      </c>
      <c r="Q39" s="111">
        <v>126</v>
      </c>
      <c r="R39" s="111">
        <v>159</v>
      </c>
      <c r="S39" s="111">
        <v>138</v>
      </c>
      <c r="T39" s="111">
        <v>146</v>
      </c>
      <c r="U39" s="111">
        <v>88</v>
      </c>
      <c r="V39" s="111">
        <v>108</v>
      </c>
      <c r="W39" s="111">
        <v>118</v>
      </c>
      <c r="X39" s="111">
        <v>166</v>
      </c>
      <c r="Y39" s="111">
        <v>125</v>
      </c>
      <c r="Z39" s="111">
        <v>137</v>
      </c>
      <c r="AA39" s="111">
        <v>126</v>
      </c>
      <c r="AB39" s="111">
        <v>151</v>
      </c>
      <c r="AC39" s="111">
        <v>193</v>
      </c>
      <c r="AD39" s="111">
        <v>186</v>
      </c>
      <c r="AE39" s="111">
        <v>209</v>
      </c>
      <c r="AF39" s="111">
        <v>204</v>
      </c>
      <c r="AG39" s="111">
        <v>207</v>
      </c>
      <c r="AH39" s="111">
        <v>203</v>
      </c>
      <c r="AI39" s="111">
        <v>206</v>
      </c>
      <c r="AJ39" s="111">
        <v>186</v>
      </c>
      <c r="AK39" s="111">
        <v>172</v>
      </c>
      <c r="AL39" s="111">
        <v>168</v>
      </c>
      <c r="AM39" s="111">
        <v>180</v>
      </c>
      <c r="AN39" s="111">
        <v>157</v>
      </c>
      <c r="AO39" s="111">
        <v>162</v>
      </c>
      <c r="AP39" s="111">
        <v>149</v>
      </c>
      <c r="AQ39" s="111">
        <v>170</v>
      </c>
      <c r="AR39" s="111">
        <v>168</v>
      </c>
      <c r="AS39" s="111">
        <v>141</v>
      </c>
      <c r="AT39" s="111">
        <v>142</v>
      </c>
      <c r="AU39" s="111">
        <v>145</v>
      </c>
      <c r="AV39" s="111">
        <v>112</v>
      </c>
      <c r="AW39" s="111">
        <v>140</v>
      </c>
      <c r="AX39" s="111">
        <v>123</v>
      </c>
      <c r="AY39" s="111">
        <v>155</v>
      </c>
      <c r="AZ39" s="111">
        <v>135</v>
      </c>
      <c r="BA39" s="111">
        <v>176</v>
      </c>
      <c r="BB39" s="111">
        <v>153</v>
      </c>
      <c r="BC39" s="111">
        <v>178</v>
      </c>
      <c r="BD39" s="111">
        <v>190</v>
      </c>
      <c r="BE39" s="111">
        <v>202</v>
      </c>
      <c r="BF39" s="111">
        <v>228</v>
      </c>
      <c r="BG39" s="111">
        <v>204</v>
      </c>
      <c r="BH39" s="111">
        <v>215</v>
      </c>
      <c r="BI39" s="111">
        <v>205</v>
      </c>
      <c r="BJ39" s="111">
        <v>195</v>
      </c>
      <c r="BK39" s="111">
        <v>191</v>
      </c>
      <c r="BL39" s="111">
        <v>176</v>
      </c>
      <c r="BM39" s="111">
        <v>143</v>
      </c>
      <c r="BN39" s="111">
        <v>149</v>
      </c>
      <c r="BO39" s="111">
        <v>134</v>
      </c>
      <c r="BP39" s="111">
        <v>111</v>
      </c>
      <c r="BQ39" s="111">
        <v>114</v>
      </c>
      <c r="BR39" s="111">
        <v>94</v>
      </c>
      <c r="BS39" s="111">
        <v>87</v>
      </c>
      <c r="BT39" s="111">
        <v>60</v>
      </c>
      <c r="BU39" s="111">
        <v>32</v>
      </c>
      <c r="BV39" s="111">
        <v>31</v>
      </c>
      <c r="BW39" s="111">
        <v>26</v>
      </c>
      <c r="BX39" s="111">
        <v>41</v>
      </c>
      <c r="BY39" s="111">
        <v>45</v>
      </c>
      <c r="BZ39" s="111">
        <v>40</v>
      </c>
      <c r="CA39" s="111">
        <v>50</v>
      </c>
      <c r="CB39" s="111">
        <v>39</v>
      </c>
      <c r="CC39" s="111">
        <v>34</v>
      </c>
      <c r="CD39" s="111">
        <v>37</v>
      </c>
      <c r="CE39" s="111">
        <v>13</v>
      </c>
      <c r="CF39" s="111">
        <v>11</v>
      </c>
      <c r="CG39" s="111">
        <v>34</v>
      </c>
      <c r="CH39" s="111">
        <v>16</v>
      </c>
      <c r="CI39" s="111">
        <v>19</v>
      </c>
      <c r="CJ39" s="111">
        <v>2</v>
      </c>
      <c r="CK39" s="111">
        <v>12</v>
      </c>
      <c r="CL39" s="111">
        <v>9</v>
      </c>
      <c r="CM39" s="111" t="s">
        <v>78</v>
      </c>
      <c r="CN39" s="111" t="s">
        <v>78</v>
      </c>
      <c r="CO39" s="111" t="s">
        <v>78</v>
      </c>
      <c r="CP39" s="111">
        <v>8</v>
      </c>
      <c r="CQ39" s="111">
        <v>1</v>
      </c>
      <c r="CR39" s="111" t="s">
        <v>78</v>
      </c>
      <c r="CS39" s="111" t="s">
        <v>78</v>
      </c>
      <c r="CT39" s="111" t="s">
        <v>78</v>
      </c>
      <c r="CU39" s="111" t="s">
        <v>78</v>
      </c>
      <c r="CV39" s="111" t="s">
        <v>78</v>
      </c>
      <c r="CW39" s="111" t="s">
        <v>78</v>
      </c>
      <c r="CX39" s="111" t="s">
        <v>78</v>
      </c>
      <c r="CY39" s="111" t="s">
        <v>78</v>
      </c>
      <c r="DC39" s="11">
        <f t="shared" si="12"/>
        <v>2707</v>
      </c>
      <c r="DD39" s="12">
        <f t="shared" si="13"/>
        <v>7262</v>
      </c>
      <c r="DE39" s="13">
        <f t="shared" si="14"/>
        <v>1759</v>
      </c>
    </row>
    <row r="40" spans="1:109" ht="20.25" customHeight="1">
      <c r="A40" s="87" t="s">
        <v>34</v>
      </c>
      <c r="B40" s="7">
        <f t="shared" si="17"/>
        <v>5095</v>
      </c>
      <c r="C40" s="111">
        <v>98</v>
      </c>
      <c r="D40" s="111">
        <v>109</v>
      </c>
      <c r="E40" s="111">
        <v>111</v>
      </c>
      <c r="F40" s="111">
        <v>105</v>
      </c>
      <c r="G40" s="111">
        <v>114</v>
      </c>
      <c r="H40" s="111">
        <v>97</v>
      </c>
      <c r="I40" s="111">
        <v>76</v>
      </c>
      <c r="J40" s="111">
        <v>77</v>
      </c>
      <c r="K40" s="111">
        <v>76</v>
      </c>
      <c r="L40" s="111">
        <v>73</v>
      </c>
      <c r="M40" s="111">
        <v>42</v>
      </c>
      <c r="N40" s="111">
        <v>70</v>
      </c>
      <c r="O40" s="111">
        <v>66</v>
      </c>
      <c r="P40" s="111">
        <v>59</v>
      </c>
      <c r="Q40" s="111">
        <v>77</v>
      </c>
      <c r="R40" s="111">
        <v>70</v>
      </c>
      <c r="S40" s="111">
        <v>49</v>
      </c>
      <c r="T40" s="111">
        <v>59</v>
      </c>
      <c r="U40" s="111">
        <v>41</v>
      </c>
      <c r="V40" s="111">
        <v>49</v>
      </c>
      <c r="W40" s="111">
        <v>67</v>
      </c>
      <c r="X40" s="111">
        <v>39</v>
      </c>
      <c r="Y40" s="111">
        <v>39</v>
      </c>
      <c r="Z40" s="111">
        <v>18</v>
      </c>
      <c r="AA40" s="111">
        <v>36</v>
      </c>
      <c r="AB40" s="111">
        <v>29</v>
      </c>
      <c r="AC40" s="111">
        <v>53</v>
      </c>
      <c r="AD40" s="111">
        <v>56</v>
      </c>
      <c r="AE40" s="111">
        <v>57</v>
      </c>
      <c r="AF40" s="111">
        <v>69</v>
      </c>
      <c r="AG40" s="111">
        <v>71</v>
      </c>
      <c r="AH40" s="111">
        <v>40</v>
      </c>
      <c r="AI40" s="111">
        <v>59</v>
      </c>
      <c r="AJ40" s="111">
        <v>61</v>
      </c>
      <c r="AK40" s="111">
        <v>60</v>
      </c>
      <c r="AL40" s="111">
        <v>49</v>
      </c>
      <c r="AM40" s="111">
        <v>73</v>
      </c>
      <c r="AN40" s="111">
        <v>60</v>
      </c>
      <c r="AO40" s="111">
        <v>63</v>
      </c>
      <c r="AP40" s="111">
        <v>69</v>
      </c>
      <c r="AQ40" s="111">
        <v>70</v>
      </c>
      <c r="AR40" s="111">
        <v>88</v>
      </c>
      <c r="AS40" s="111">
        <v>59</v>
      </c>
      <c r="AT40" s="111">
        <v>72</v>
      </c>
      <c r="AU40" s="111">
        <v>62</v>
      </c>
      <c r="AV40" s="111">
        <v>83</v>
      </c>
      <c r="AW40" s="111">
        <v>49</v>
      </c>
      <c r="AX40" s="111">
        <v>87</v>
      </c>
      <c r="AY40" s="111">
        <v>92</v>
      </c>
      <c r="AZ40" s="111">
        <v>71</v>
      </c>
      <c r="BA40" s="111">
        <v>77</v>
      </c>
      <c r="BB40" s="111">
        <v>103</v>
      </c>
      <c r="BC40" s="111">
        <v>113</v>
      </c>
      <c r="BD40" s="111">
        <v>86</v>
      </c>
      <c r="BE40" s="111">
        <v>143</v>
      </c>
      <c r="BF40" s="111">
        <v>124</v>
      </c>
      <c r="BG40" s="111">
        <v>130</v>
      </c>
      <c r="BH40" s="111">
        <v>95</v>
      </c>
      <c r="BI40" s="111">
        <v>120</v>
      </c>
      <c r="BJ40" s="111">
        <v>72</v>
      </c>
      <c r="BK40" s="111">
        <v>80</v>
      </c>
      <c r="BL40" s="111">
        <v>92</v>
      </c>
      <c r="BM40" s="111">
        <v>51</v>
      </c>
      <c r="BN40" s="111">
        <v>69</v>
      </c>
      <c r="BO40" s="111">
        <v>57</v>
      </c>
      <c r="BP40" s="111">
        <v>68</v>
      </c>
      <c r="BQ40" s="111">
        <v>49</v>
      </c>
      <c r="BR40" s="111">
        <v>28</v>
      </c>
      <c r="BS40" s="111">
        <v>41</v>
      </c>
      <c r="BT40" s="111">
        <v>31</v>
      </c>
      <c r="BU40" s="111">
        <v>7</v>
      </c>
      <c r="BV40" s="111">
        <v>17</v>
      </c>
      <c r="BW40" s="111">
        <v>2</v>
      </c>
      <c r="BX40" s="111">
        <v>2</v>
      </c>
      <c r="BY40" s="111">
        <v>11</v>
      </c>
      <c r="BZ40" s="111">
        <v>13</v>
      </c>
      <c r="CA40" s="111">
        <v>17</v>
      </c>
      <c r="CB40" s="111">
        <v>11</v>
      </c>
      <c r="CC40" s="111">
        <v>11</v>
      </c>
      <c r="CD40" s="111">
        <v>8</v>
      </c>
      <c r="CE40" s="111" t="s">
        <v>78</v>
      </c>
      <c r="CF40" s="111">
        <v>9</v>
      </c>
      <c r="CG40" s="111" t="s">
        <v>78</v>
      </c>
      <c r="CH40" s="111">
        <v>10</v>
      </c>
      <c r="CI40" s="111">
        <v>8</v>
      </c>
      <c r="CJ40" s="111">
        <v>5</v>
      </c>
      <c r="CK40" s="111" t="s">
        <v>78</v>
      </c>
      <c r="CL40" s="111">
        <v>3</v>
      </c>
      <c r="CM40" s="111">
        <v>8</v>
      </c>
      <c r="CN40" s="111">
        <v>1</v>
      </c>
      <c r="CO40" s="111">
        <v>1</v>
      </c>
      <c r="CP40" s="111" t="s">
        <v>78</v>
      </c>
      <c r="CQ40" s="111" t="s">
        <v>78</v>
      </c>
      <c r="CR40" s="111">
        <v>1</v>
      </c>
      <c r="CS40" s="111">
        <v>1</v>
      </c>
      <c r="CT40" s="111">
        <v>1</v>
      </c>
      <c r="CU40" s="111" t="s">
        <v>78</v>
      </c>
      <c r="CV40" s="111" t="s">
        <v>78</v>
      </c>
      <c r="CW40" s="111" t="s">
        <v>78</v>
      </c>
      <c r="CX40" s="111" t="s">
        <v>78</v>
      </c>
      <c r="CY40" s="111" t="s">
        <v>78</v>
      </c>
      <c r="DC40" s="11">
        <f t="shared" si="12"/>
        <v>1320</v>
      </c>
      <c r="DD40" s="12">
        <f t="shared" si="13"/>
        <v>3062</v>
      </c>
      <c r="DE40" s="13">
        <f t="shared" si="14"/>
        <v>713</v>
      </c>
    </row>
    <row r="41" spans="1:109" ht="20.25" customHeight="1">
      <c r="A41" s="87" t="s">
        <v>35</v>
      </c>
      <c r="B41" s="7">
        <f t="shared" si="17"/>
        <v>6115</v>
      </c>
      <c r="C41" s="111">
        <v>97</v>
      </c>
      <c r="D41" s="111">
        <v>122</v>
      </c>
      <c r="E41" s="111">
        <v>125</v>
      </c>
      <c r="F41" s="111">
        <v>105</v>
      </c>
      <c r="G41" s="111">
        <v>110</v>
      </c>
      <c r="H41" s="111">
        <v>84</v>
      </c>
      <c r="I41" s="111">
        <v>113</v>
      </c>
      <c r="J41" s="111">
        <v>104</v>
      </c>
      <c r="K41" s="111">
        <v>96</v>
      </c>
      <c r="L41" s="111">
        <v>82</v>
      </c>
      <c r="M41" s="111">
        <v>55</v>
      </c>
      <c r="N41" s="111">
        <v>63</v>
      </c>
      <c r="O41" s="111">
        <v>77</v>
      </c>
      <c r="P41" s="111">
        <v>67</v>
      </c>
      <c r="Q41" s="111">
        <v>104</v>
      </c>
      <c r="R41" s="111">
        <v>94</v>
      </c>
      <c r="S41" s="111">
        <v>74</v>
      </c>
      <c r="T41" s="111">
        <v>66</v>
      </c>
      <c r="U41" s="111">
        <v>49</v>
      </c>
      <c r="V41" s="111">
        <v>55</v>
      </c>
      <c r="W41" s="111">
        <v>67</v>
      </c>
      <c r="X41" s="111">
        <v>31</v>
      </c>
      <c r="Y41" s="111">
        <v>57</v>
      </c>
      <c r="Z41" s="111">
        <v>47</v>
      </c>
      <c r="AA41" s="111">
        <v>47</v>
      </c>
      <c r="AB41" s="111">
        <v>56</v>
      </c>
      <c r="AC41" s="111">
        <v>88</v>
      </c>
      <c r="AD41" s="111">
        <v>79</v>
      </c>
      <c r="AE41" s="111">
        <v>72</v>
      </c>
      <c r="AF41" s="111">
        <v>88</v>
      </c>
      <c r="AG41" s="111">
        <v>78</v>
      </c>
      <c r="AH41" s="111">
        <v>63</v>
      </c>
      <c r="AI41" s="111">
        <v>81</v>
      </c>
      <c r="AJ41" s="111">
        <v>67</v>
      </c>
      <c r="AK41" s="111">
        <v>84</v>
      </c>
      <c r="AL41" s="111">
        <v>86</v>
      </c>
      <c r="AM41" s="111">
        <v>69</v>
      </c>
      <c r="AN41" s="111">
        <v>84</v>
      </c>
      <c r="AO41" s="111">
        <v>80</v>
      </c>
      <c r="AP41" s="111">
        <v>93</v>
      </c>
      <c r="AQ41" s="111">
        <v>75</v>
      </c>
      <c r="AR41" s="111">
        <v>86</v>
      </c>
      <c r="AS41" s="111">
        <v>71</v>
      </c>
      <c r="AT41" s="111">
        <v>87</v>
      </c>
      <c r="AU41" s="111">
        <v>85</v>
      </c>
      <c r="AV41" s="111">
        <v>80</v>
      </c>
      <c r="AW41" s="111">
        <v>85</v>
      </c>
      <c r="AX41" s="111">
        <v>70</v>
      </c>
      <c r="AY41" s="111">
        <v>83</v>
      </c>
      <c r="AZ41" s="111">
        <v>87</v>
      </c>
      <c r="BA41" s="111">
        <v>88</v>
      </c>
      <c r="BB41" s="111">
        <v>98</v>
      </c>
      <c r="BC41" s="111">
        <v>125</v>
      </c>
      <c r="BD41" s="111">
        <v>105</v>
      </c>
      <c r="BE41" s="111">
        <v>117</v>
      </c>
      <c r="BF41" s="111">
        <v>149</v>
      </c>
      <c r="BG41" s="111">
        <v>145</v>
      </c>
      <c r="BH41" s="111">
        <v>124</v>
      </c>
      <c r="BI41" s="111">
        <v>117</v>
      </c>
      <c r="BJ41" s="111">
        <v>113</v>
      </c>
      <c r="BK41" s="111">
        <v>93</v>
      </c>
      <c r="BL41" s="111">
        <v>113</v>
      </c>
      <c r="BM41" s="111">
        <v>75</v>
      </c>
      <c r="BN41" s="111">
        <v>104</v>
      </c>
      <c r="BO41" s="111">
        <v>74</v>
      </c>
      <c r="BP41" s="111">
        <v>74</v>
      </c>
      <c r="BQ41" s="111">
        <v>61</v>
      </c>
      <c r="BR41" s="111">
        <v>50</v>
      </c>
      <c r="BS41" s="111">
        <v>31</v>
      </c>
      <c r="BT41" s="111">
        <v>23</v>
      </c>
      <c r="BU41" s="111">
        <v>10</v>
      </c>
      <c r="BV41" s="111">
        <v>23</v>
      </c>
      <c r="BW41" s="111">
        <v>7</v>
      </c>
      <c r="BX41" s="111">
        <v>8</v>
      </c>
      <c r="BY41" s="111">
        <v>21</v>
      </c>
      <c r="BZ41" s="111">
        <v>23</v>
      </c>
      <c r="CA41" s="111">
        <v>17</v>
      </c>
      <c r="CB41" s="111">
        <v>27</v>
      </c>
      <c r="CC41" s="111">
        <v>16</v>
      </c>
      <c r="CD41" s="111">
        <v>27</v>
      </c>
      <c r="CE41" s="111">
        <v>23</v>
      </c>
      <c r="CF41" s="111">
        <v>11</v>
      </c>
      <c r="CG41" s="111">
        <v>7</v>
      </c>
      <c r="CH41" s="111" t="s">
        <v>78</v>
      </c>
      <c r="CI41" s="111">
        <v>1</v>
      </c>
      <c r="CJ41" s="111">
        <v>15</v>
      </c>
      <c r="CK41" s="111">
        <v>8</v>
      </c>
      <c r="CL41" s="111" t="s">
        <v>78</v>
      </c>
      <c r="CM41" s="111">
        <v>9</v>
      </c>
      <c r="CN41" s="111">
        <v>3</v>
      </c>
      <c r="CO41" s="111">
        <v>2</v>
      </c>
      <c r="CP41" s="111">
        <v>8</v>
      </c>
      <c r="CQ41" s="111" t="s">
        <v>78</v>
      </c>
      <c r="CR41" s="111">
        <v>1</v>
      </c>
      <c r="CS41" s="111" t="s">
        <v>78</v>
      </c>
      <c r="CT41" s="111">
        <v>1</v>
      </c>
      <c r="CU41" s="111" t="s">
        <v>78</v>
      </c>
      <c r="CV41" s="111" t="s">
        <v>78</v>
      </c>
      <c r="CW41" s="111" t="s">
        <v>78</v>
      </c>
      <c r="CX41" s="111" t="s">
        <v>78</v>
      </c>
      <c r="CY41" s="111" t="s">
        <v>78</v>
      </c>
      <c r="DC41" s="11">
        <f t="shared" si="12"/>
        <v>1498</v>
      </c>
      <c r="DD41" s="12">
        <f t="shared" si="13"/>
        <v>3651</v>
      </c>
      <c r="DE41" s="13">
        <f t="shared" si="14"/>
        <v>966</v>
      </c>
    </row>
    <row r="42" spans="1:109" ht="20.25" customHeight="1">
      <c r="A42" s="87" t="s">
        <v>36</v>
      </c>
      <c r="B42" s="7">
        <f t="shared" si="17"/>
        <v>18672</v>
      </c>
      <c r="C42" s="111">
        <v>332</v>
      </c>
      <c r="D42" s="111">
        <v>331</v>
      </c>
      <c r="E42" s="111">
        <v>350</v>
      </c>
      <c r="F42" s="111">
        <v>351</v>
      </c>
      <c r="G42" s="111">
        <v>329</v>
      </c>
      <c r="H42" s="111">
        <v>296</v>
      </c>
      <c r="I42" s="111">
        <v>262</v>
      </c>
      <c r="J42" s="111">
        <v>302</v>
      </c>
      <c r="K42" s="111">
        <v>293</v>
      </c>
      <c r="L42" s="111">
        <v>248</v>
      </c>
      <c r="M42" s="111">
        <v>241</v>
      </c>
      <c r="N42" s="111">
        <v>270</v>
      </c>
      <c r="O42" s="111">
        <v>233</v>
      </c>
      <c r="P42" s="111">
        <v>229</v>
      </c>
      <c r="Q42" s="111">
        <v>237</v>
      </c>
      <c r="R42" s="111">
        <v>243</v>
      </c>
      <c r="S42" s="111">
        <v>243</v>
      </c>
      <c r="T42" s="111">
        <v>264</v>
      </c>
      <c r="U42" s="111">
        <v>197</v>
      </c>
      <c r="V42" s="111">
        <v>202</v>
      </c>
      <c r="W42" s="111">
        <v>209</v>
      </c>
      <c r="X42" s="111">
        <v>203</v>
      </c>
      <c r="Y42" s="111">
        <v>153</v>
      </c>
      <c r="Z42" s="111">
        <v>190</v>
      </c>
      <c r="AA42" s="111">
        <v>230</v>
      </c>
      <c r="AB42" s="111">
        <v>293</v>
      </c>
      <c r="AC42" s="111">
        <v>321</v>
      </c>
      <c r="AD42" s="111">
        <v>375</v>
      </c>
      <c r="AE42" s="111">
        <v>372</v>
      </c>
      <c r="AF42" s="111">
        <v>376</v>
      </c>
      <c r="AG42" s="111">
        <v>330</v>
      </c>
      <c r="AH42" s="111">
        <v>313</v>
      </c>
      <c r="AI42" s="111">
        <v>346</v>
      </c>
      <c r="AJ42" s="111">
        <v>287</v>
      </c>
      <c r="AK42" s="111">
        <v>295</v>
      </c>
      <c r="AL42" s="111">
        <v>284</v>
      </c>
      <c r="AM42" s="111">
        <v>290</v>
      </c>
      <c r="AN42" s="111">
        <v>255</v>
      </c>
      <c r="AO42" s="111">
        <v>295</v>
      </c>
      <c r="AP42" s="111">
        <v>250</v>
      </c>
      <c r="AQ42" s="111">
        <v>219</v>
      </c>
      <c r="AR42" s="111">
        <v>276</v>
      </c>
      <c r="AS42" s="111">
        <v>260</v>
      </c>
      <c r="AT42" s="111">
        <v>248</v>
      </c>
      <c r="AU42" s="111">
        <v>236</v>
      </c>
      <c r="AV42" s="111">
        <v>215</v>
      </c>
      <c r="AW42" s="111">
        <v>235</v>
      </c>
      <c r="AX42" s="111">
        <v>241</v>
      </c>
      <c r="AY42" s="111">
        <v>236</v>
      </c>
      <c r="AZ42" s="111">
        <v>237</v>
      </c>
      <c r="BA42" s="111">
        <v>278</v>
      </c>
      <c r="BB42" s="111">
        <v>298</v>
      </c>
      <c r="BC42" s="111">
        <v>298</v>
      </c>
      <c r="BD42" s="111">
        <v>275</v>
      </c>
      <c r="BE42" s="111">
        <v>323</v>
      </c>
      <c r="BF42" s="111">
        <v>307</v>
      </c>
      <c r="BG42" s="111">
        <v>353</v>
      </c>
      <c r="BH42" s="111">
        <v>312</v>
      </c>
      <c r="BI42" s="111">
        <v>324</v>
      </c>
      <c r="BJ42" s="111">
        <v>227</v>
      </c>
      <c r="BK42" s="111">
        <v>272</v>
      </c>
      <c r="BL42" s="111">
        <v>237</v>
      </c>
      <c r="BM42" s="111">
        <v>172</v>
      </c>
      <c r="BN42" s="111">
        <v>193</v>
      </c>
      <c r="BO42" s="111">
        <v>180</v>
      </c>
      <c r="BP42" s="111">
        <v>139</v>
      </c>
      <c r="BQ42" s="111">
        <v>152</v>
      </c>
      <c r="BR42" s="111">
        <v>74</v>
      </c>
      <c r="BS42" s="111">
        <v>98</v>
      </c>
      <c r="BT42" s="111">
        <v>70</v>
      </c>
      <c r="BU42" s="111">
        <v>51</v>
      </c>
      <c r="BV42" s="111">
        <v>30</v>
      </c>
      <c r="BW42" s="111">
        <v>22</v>
      </c>
      <c r="BX42" s="111">
        <v>42</v>
      </c>
      <c r="BY42" s="111">
        <v>44</v>
      </c>
      <c r="BZ42" s="111">
        <v>61</v>
      </c>
      <c r="CA42" s="111">
        <v>55</v>
      </c>
      <c r="CB42" s="111">
        <v>51</v>
      </c>
      <c r="CC42" s="111">
        <v>30</v>
      </c>
      <c r="CD42" s="111">
        <v>32</v>
      </c>
      <c r="CE42" s="111">
        <v>29</v>
      </c>
      <c r="CF42" s="111">
        <v>34</v>
      </c>
      <c r="CG42" s="111">
        <v>23</v>
      </c>
      <c r="CH42" s="111">
        <v>15</v>
      </c>
      <c r="CI42" s="111">
        <v>5</v>
      </c>
      <c r="CJ42" s="111">
        <v>18</v>
      </c>
      <c r="CK42" s="111">
        <v>8</v>
      </c>
      <c r="CL42" s="111">
        <v>8</v>
      </c>
      <c r="CM42" s="111">
        <v>5</v>
      </c>
      <c r="CN42" s="111">
        <v>1</v>
      </c>
      <c r="CO42" s="111" t="s">
        <v>78</v>
      </c>
      <c r="CP42" s="111">
        <v>1</v>
      </c>
      <c r="CQ42" s="111">
        <v>1</v>
      </c>
      <c r="CR42" s="111" t="s">
        <v>78</v>
      </c>
      <c r="CS42" s="111">
        <v>1</v>
      </c>
      <c r="CT42" s="111" t="s">
        <v>78</v>
      </c>
      <c r="CU42" s="111" t="s">
        <v>78</v>
      </c>
      <c r="CV42" s="111" t="s">
        <v>78</v>
      </c>
      <c r="CW42" s="111" t="s">
        <v>78</v>
      </c>
      <c r="CX42" s="111" t="s">
        <v>78</v>
      </c>
      <c r="CY42" s="111" t="s">
        <v>78</v>
      </c>
      <c r="DC42" s="11">
        <f t="shared" si="12"/>
        <v>4547</v>
      </c>
      <c r="DD42" s="12">
        <f t="shared" si="13"/>
        <v>11971</v>
      </c>
      <c r="DE42" s="13">
        <f t="shared" si="14"/>
        <v>2154</v>
      </c>
    </row>
    <row r="43" spans="1:109" ht="20.25" customHeight="1">
      <c r="A43" s="87" t="s">
        <v>37</v>
      </c>
      <c r="B43" s="7">
        <f>SUM(C43:CY43)</f>
        <v>9160</v>
      </c>
      <c r="C43" s="111">
        <v>161</v>
      </c>
      <c r="D43" s="111">
        <v>193</v>
      </c>
      <c r="E43" s="111">
        <v>149</v>
      </c>
      <c r="F43" s="111">
        <v>183</v>
      </c>
      <c r="G43" s="111">
        <v>183</v>
      </c>
      <c r="H43" s="111">
        <v>163</v>
      </c>
      <c r="I43" s="111">
        <v>133</v>
      </c>
      <c r="J43" s="111">
        <v>155</v>
      </c>
      <c r="K43" s="111">
        <v>111</v>
      </c>
      <c r="L43" s="111">
        <v>116</v>
      </c>
      <c r="M43" s="111">
        <v>114</v>
      </c>
      <c r="N43" s="111">
        <v>138</v>
      </c>
      <c r="O43" s="111">
        <v>132</v>
      </c>
      <c r="P43" s="111">
        <v>126</v>
      </c>
      <c r="Q43" s="111">
        <v>122</v>
      </c>
      <c r="R43" s="111">
        <v>125</v>
      </c>
      <c r="S43" s="111">
        <v>82</v>
      </c>
      <c r="T43" s="111">
        <v>66</v>
      </c>
      <c r="U43" s="111">
        <v>87</v>
      </c>
      <c r="V43" s="111">
        <v>101</v>
      </c>
      <c r="W43" s="111">
        <v>119</v>
      </c>
      <c r="X43" s="111">
        <v>109</v>
      </c>
      <c r="Y43" s="111">
        <v>93</v>
      </c>
      <c r="Z43" s="111">
        <v>60</v>
      </c>
      <c r="AA43" s="111">
        <v>96</v>
      </c>
      <c r="AB43" s="111">
        <v>112</v>
      </c>
      <c r="AC43" s="111">
        <v>131</v>
      </c>
      <c r="AD43" s="111">
        <v>148</v>
      </c>
      <c r="AE43" s="111">
        <v>129</v>
      </c>
      <c r="AF43" s="111">
        <v>151</v>
      </c>
      <c r="AG43" s="111">
        <v>92</v>
      </c>
      <c r="AH43" s="111">
        <v>123</v>
      </c>
      <c r="AI43" s="111">
        <v>140</v>
      </c>
      <c r="AJ43" s="111">
        <v>133</v>
      </c>
      <c r="AK43" s="111">
        <v>105</v>
      </c>
      <c r="AL43" s="111">
        <v>117</v>
      </c>
      <c r="AM43" s="111">
        <v>122</v>
      </c>
      <c r="AN43" s="111">
        <v>123</v>
      </c>
      <c r="AO43" s="111">
        <v>142</v>
      </c>
      <c r="AP43" s="111">
        <v>120</v>
      </c>
      <c r="AQ43" s="111">
        <v>125</v>
      </c>
      <c r="AR43" s="111">
        <v>146</v>
      </c>
      <c r="AS43" s="111">
        <v>133</v>
      </c>
      <c r="AT43" s="111">
        <v>113</v>
      </c>
      <c r="AU43" s="111">
        <v>109</v>
      </c>
      <c r="AV43" s="111">
        <v>105</v>
      </c>
      <c r="AW43" s="111">
        <v>114</v>
      </c>
      <c r="AX43" s="111">
        <v>122</v>
      </c>
      <c r="AY43" s="111">
        <v>157</v>
      </c>
      <c r="AZ43" s="111">
        <v>178</v>
      </c>
      <c r="BA43" s="111">
        <v>151</v>
      </c>
      <c r="BB43" s="111">
        <v>161</v>
      </c>
      <c r="BC43" s="111">
        <v>192</v>
      </c>
      <c r="BD43" s="111">
        <v>165</v>
      </c>
      <c r="BE43" s="111">
        <v>205</v>
      </c>
      <c r="BF43" s="111">
        <v>183</v>
      </c>
      <c r="BG43" s="111">
        <v>176</v>
      </c>
      <c r="BH43" s="111">
        <v>183</v>
      </c>
      <c r="BI43" s="111">
        <v>145</v>
      </c>
      <c r="BJ43" s="111">
        <v>126</v>
      </c>
      <c r="BK43" s="111">
        <v>135</v>
      </c>
      <c r="BL43" s="111">
        <v>140</v>
      </c>
      <c r="BM43" s="111">
        <v>100</v>
      </c>
      <c r="BN43" s="111">
        <v>94</v>
      </c>
      <c r="BO43" s="111">
        <v>82</v>
      </c>
      <c r="BP43" s="111">
        <v>84</v>
      </c>
      <c r="BQ43" s="111">
        <v>82</v>
      </c>
      <c r="BR43" s="111">
        <v>27</v>
      </c>
      <c r="BS43" s="111">
        <v>54</v>
      </c>
      <c r="BT43" s="111">
        <v>23</v>
      </c>
      <c r="BU43" s="111">
        <v>16</v>
      </c>
      <c r="BV43" s="111">
        <v>7</v>
      </c>
      <c r="BW43" s="111">
        <v>8</v>
      </c>
      <c r="BX43" s="111">
        <v>27</v>
      </c>
      <c r="BY43" s="111">
        <v>31</v>
      </c>
      <c r="BZ43" s="111">
        <v>30</v>
      </c>
      <c r="CA43" s="111">
        <v>33</v>
      </c>
      <c r="CB43" s="111">
        <v>11</v>
      </c>
      <c r="CC43" s="111">
        <v>14</v>
      </c>
      <c r="CD43" s="111">
        <v>24</v>
      </c>
      <c r="CE43" s="111">
        <v>18</v>
      </c>
      <c r="CF43" s="111">
        <v>18</v>
      </c>
      <c r="CG43" s="111">
        <v>5</v>
      </c>
      <c r="CH43" s="111">
        <v>37</v>
      </c>
      <c r="CI43" s="111">
        <v>24</v>
      </c>
      <c r="CJ43" s="111">
        <v>9</v>
      </c>
      <c r="CK43" s="111">
        <v>5</v>
      </c>
      <c r="CL43" s="111">
        <v>11</v>
      </c>
      <c r="CM43" s="111">
        <v>8</v>
      </c>
      <c r="CN43" s="111">
        <v>2</v>
      </c>
      <c r="CO43" s="111">
        <v>2</v>
      </c>
      <c r="CP43" s="111" t="s">
        <v>78</v>
      </c>
      <c r="CQ43" s="111">
        <v>4</v>
      </c>
      <c r="CR43" s="111">
        <v>1</v>
      </c>
      <c r="CS43" s="111" t="s">
        <v>78</v>
      </c>
      <c r="CT43" s="111" t="s">
        <v>78</v>
      </c>
      <c r="CU43" s="111" t="s">
        <v>78</v>
      </c>
      <c r="CV43" s="111" t="s">
        <v>78</v>
      </c>
      <c r="CW43" s="111" t="s">
        <v>78</v>
      </c>
      <c r="CX43" s="111" t="s">
        <v>78</v>
      </c>
      <c r="CY43" s="111" t="s">
        <v>78</v>
      </c>
      <c r="DC43" s="11">
        <f t="shared" si="12"/>
        <v>2304</v>
      </c>
      <c r="DD43" s="12">
        <f t="shared" si="13"/>
        <v>5690</v>
      </c>
      <c r="DE43" s="13">
        <f t="shared" si="14"/>
        <v>1166</v>
      </c>
    </row>
    <row r="44" spans="1:109" ht="20.25" customHeight="1">
      <c r="A44" s="87" t="s">
        <v>38</v>
      </c>
      <c r="B44" s="7">
        <f>SUM(C44:CY44)</f>
        <v>4277</v>
      </c>
      <c r="C44" s="111">
        <v>53</v>
      </c>
      <c r="D44" s="111">
        <v>64</v>
      </c>
      <c r="E44" s="111">
        <v>67</v>
      </c>
      <c r="F44" s="111">
        <v>74</v>
      </c>
      <c r="G44" s="111">
        <v>53</v>
      </c>
      <c r="H44" s="111">
        <v>56</v>
      </c>
      <c r="I44" s="111">
        <v>51</v>
      </c>
      <c r="J44" s="111">
        <v>63</v>
      </c>
      <c r="K44" s="111">
        <v>48</v>
      </c>
      <c r="L44" s="111">
        <v>36</v>
      </c>
      <c r="M44" s="111">
        <v>39</v>
      </c>
      <c r="N44" s="111">
        <v>45</v>
      </c>
      <c r="O44" s="111">
        <v>41</v>
      </c>
      <c r="P44" s="111">
        <v>54</v>
      </c>
      <c r="Q44" s="111">
        <v>60</v>
      </c>
      <c r="R44" s="111">
        <v>42</v>
      </c>
      <c r="S44" s="111">
        <v>37</v>
      </c>
      <c r="T44" s="111">
        <v>18</v>
      </c>
      <c r="U44" s="111">
        <v>19</v>
      </c>
      <c r="V44" s="111">
        <v>24</v>
      </c>
      <c r="W44" s="111">
        <v>41</v>
      </c>
      <c r="X44" s="111">
        <v>36</v>
      </c>
      <c r="Y44" s="111">
        <v>33</v>
      </c>
      <c r="Z44" s="111">
        <v>30</v>
      </c>
      <c r="AA44" s="111">
        <v>35</v>
      </c>
      <c r="AB44" s="111">
        <v>51</v>
      </c>
      <c r="AC44" s="111">
        <v>64</v>
      </c>
      <c r="AD44" s="111">
        <v>58</v>
      </c>
      <c r="AE44" s="111">
        <v>47</v>
      </c>
      <c r="AF44" s="111">
        <v>35</v>
      </c>
      <c r="AG44" s="111">
        <v>51</v>
      </c>
      <c r="AH44" s="111">
        <v>39</v>
      </c>
      <c r="AI44" s="111">
        <v>44</v>
      </c>
      <c r="AJ44" s="111">
        <v>47</v>
      </c>
      <c r="AK44" s="111">
        <v>54</v>
      </c>
      <c r="AL44" s="111">
        <v>55</v>
      </c>
      <c r="AM44" s="111">
        <v>44</v>
      </c>
      <c r="AN44" s="111">
        <v>63</v>
      </c>
      <c r="AO44" s="111">
        <v>69</v>
      </c>
      <c r="AP44" s="111">
        <v>58</v>
      </c>
      <c r="AQ44" s="111">
        <v>57</v>
      </c>
      <c r="AR44" s="111">
        <v>67</v>
      </c>
      <c r="AS44" s="111">
        <v>53</v>
      </c>
      <c r="AT44" s="111">
        <v>56</v>
      </c>
      <c r="AU44" s="111">
        <v>62</v>
      </c>
      <c r="AV44" s="111">
        <v>80</v>
      </c>
      <c r="AW44" s="111">
        <v>68</v>
      </c>
      <c r="AX44" s="111">
        <v>77</v>
      </c>
      <c r="AY44" s="111">
        <v>87</v>
      </c>
      <c r="AZ44" s="111">
        <v>65</v>
      </c>
      <c r="BA44" s="111">
        <v>100</v>
      </c>
      <c r="BB44" s="111">
        <v>87</v>
      </c>
      <c r="BC44" s="111">
        <v>93</v>
      </c>
      <c r="BD44" s="111">
        <v>93</v>
      </c>
      <c r="BE44" s="111">
        <v>115</v>
      </c>
      <c r="BF44" s="111">
        <v>121</v>
      </c>
      <c r="BG44" s="111">
        <v>90</v>
      </c>
      <c r="BH44" s="111">
        <v>97</v>
      </c>
      <c r="BI44" s="111">
        <v>58</v>
      </c>
      <c r="BJ44" s="111">
        <v>71</v>
      </c>
      <c r="BK44" s="111">
        <v>84</v>
      </c>
      <c r="BL44" s="111">
        <v>86</v>
      </c>
      <c r="BM44" s="111">
        <v>74</v>
      </c>
      <c r="BN44" s="111">
        <v>58</v>
      </c>
      <c r="BO44" s="111">
        <v>62</v>
      </c>
      <c r="BP44" s="111">
        <v>42</v>
      </c>
      <c r="BQ44" s="111">
        <v>42</v>
      </c>
      <c r="BR44" s="111">
        <v>33</v>
      </c>
      <c r="BS44" s="111">
        <v>32</v>
      </c>
      <c r="BT44" s="111">
        <v>22</v>
      </c>
      <c r="BU44" s="111">
        <v>11</v>
      </c>
      <c r="BV44" s="111">
        <v>12</v>
      </c>
      <c r="BW44" s="111">
        <v>3</v>
      </c>
      <c r="BX44" s="111">
        <v>15</v>
      </c>
      <c r="BY44" s="111">
        <v>26</v>
      </c>
      <c r="BZ44" s="111">
        <v>13</v>
      </c>
      <c r="CA44" s="111">
        <v>31</v>
      </c>
      <c r="CB44" s="111">
        <v>22</v>
      </c>
      <c r="CC44" s="111">
        <v>17</v>
      </c>
      <c r="CD44" s="111">
        <v>24</v>
      </c>
      <c r="CE44" s="111">
        <v>10</v>
      </c>
      <c r="CF44" s="111">
        <v>10</v>
      </c>
      <c r="CG44" s="111">
        <v>4</v>
      </c>
      <c r="CH44" s="111">
        <v>18</v>
      </c>
      <c r="CI44" s="111">
        <v>4</v>
      </c>
      <c r="CJ44" s="111">
        <v>4</v>
      </c>
      <c r="CK44" s="111">
        <v>7</v>
      </c>
      <c r="CL44" s="111">
        <v>4</v>
      </c>
      <c r="CM44" s="111">
        <v>4</v>
      </c>
      <c r="CN44" s="111" t="s">
        <v>78</v>
      </c>
      <c r="CO44" s="111" t="s">
        <v>78</v>
      </c>
      <c r="CP44" s="111">
        <v>6</v>
      </c>
      <c r="CQ44" s="111">
        <v>1</v>
      </c>
      <c r="CR44" s="111" t="s">
        <v>78</v>
      </c>
      <c r="CS44" s="111">
        <v>1</v>
      </c>
      <c r="CT44" s="111" t="s">
        <v>78</v>
      </c>
      <c r="CU44" s="111" t="s">
        <v>78</v>
      </c>
      <c r="CV44" s="111" t="s">
        <v>78</v>
      </c>
      <c r="CW44" s="111" t="s">
        <v>78</v>
      </c>
      <c r="CX44" s="111" t="s">
        <v>78</v>
      </c>
      <c r="CY44" s="111" t="s">
        <v>78</v>
      </c>
      <c r="DC44" s="11">
        <f t="shared" si="12"/>
        <v>846</v>
      </c>
      <c r="DD44" s="12">
        <f t="shared" si="13"/>
        <v>2649</v>
      </c>
      <c r="DE44" s="13">
        <f t="shared" si="14"/>
        <v>782</v>
      </c>
    </row>
    <row r="45" spans="1:109" ht="20.25" customHeight="1">
      <c r="A45" s="87" t="s">
        <v>39</v>
      </c>
      <c r="B45" s="7">
        <f>SUM(C45:CY45)</f>
        <v>10317</v>
      </c>
      <c r="C45" s="111">
        <v>194</v>
      </c>
      <c r="D45" s="111">
        <v>210</v>
      </c>
      <c r="E45" s="111">
        <v>207</v>
      </c>
      <c r="F45" s="111">
        <v>201</v>
      </c>
      <c r="G45" s="111">
        <v>195</v>
      </c>
      <c r="H45" s="111">
        <v>166</v>
      </c>
      <c r="I45" s="111">
        <v>163</v>
      </c>
      <c r="J45" s="111">
        <v>188</v>
      </c>
      <c r="K45" s="111">
        <v>178</v>
      </c>
      <c r="L45" s="111">
        <v>141</v>
      </c>
      <c r="M45" s="111">
        <v>115</v>
      </c>
      <c r="N45" s="111">
        <v>124</v>
      </c>
      <c r="O45" s="111">
        <v>132</v>
      </c>
      <c r="P45" s="111">
        <v>145</v>
      </c>
      <c r="Q45" s="111">
        <v>125</v>
      </c>
      <c r="R45" s="111">
        <v>157</v>
      </c>
      <c r="S45" s="111">
        <v>160</v>
      </c>
      <c r="T45" s="111">
        <v>131</v>
      </c>
      <c r="U45" s="111">
        <v>84</v>
      </c>
      <c r="V45" s="111">
        <v>125</v>
      </c>
      <c r="W45" s="111">
        <v>108</v>
      </c>
      <c r="X45" s="111">
        <v>103</v>
      </c>
      <c r="Y45" s="111">
        <v>89</v>
      </c>
      <c r="Z45" s="111">
        <v>72</v>
      </c>
      <c r="AA45" s="111">
        <v>85</v>
      </c>
      <c r="AB45" s="111">
        <v>94</v>
      </c>
      <c r="AC45" s="111">
        <v>136</v>
      </c>
      <c r="AD45" s="111">
        <v>152</v>
      </c>
      <c r="AE45" s="111">
        <v>207</v>
      </c>
      <c r="AF45" s="111">
        <v>181</v>
      </c>
      <c r="AG45" s="111">
        <v>167</v>
      </c>
      <c r="AH45" s="111">
        <v>160</v>
      </c>
      <c r="AI45" s="111">
        <v>199</v>
      </c>
      <c r="AJ45" s="111">
        <v>164</v>
      </c>
      <c r="AK45" s="111">
        <v>142</v>
      </c>
      <c r="AL45" s="111">
        <v>121</v>
      </c>
      <c r="AM45" s="111">
        <v>137</v>
      </c>
      <c r="AN45" s="111">
        <v>139</v>
      </c>
      <c r="AO45" s="111">
        <v>164</v>
      </c>
      <c r="AP45" s="111">
        <v>152</v>
      </c>
      <c r="AQ45" s="111">
        <v>168</v>
      </c>
      <c r="AR45" s="111">
        <v>119</v>
      </c>
      <c r="AS45" s="111">
        <v>135</v>
      </c>
      <c r="AT45" s="111">
        <v>117</v>
      </c>
      <c r="AU45" s="111">
        <v>131</v>
      </c>
      <c r="AV45" s="111">
        <v>133</v>
      </c>
      <c r="AW45" s="111">
        <v>115</v>
      </c>
      <c r="AX45" s="111">
        <v>106</v>
      </c>
      <c r="AY45" s="111">
        <v>105</v>
      </c>
      <c r="AZ45" s="111">
        <v>127</v>
      </c>
      <c r="BA45" s="111">
        <v>157</v>
      </c>
      <c r="BB45" s="111">
        <v>159</v>
      </c>
      <c r="BC45" s="111">
        <v>154</v>
      </c>
      <c r="BD45" s="111">
        <v>163</v>
      </c>
      <c r="BE45" s="111">
        <v>159</v>
      </c>
      <c r="BF45" s="111">
        <v>202</v>
      </c>
      <c r="BG45" s="111">
        <v>192</v>
      </c>
      <c r="BH45" s="111">
        <v>177</v>
      </c>
      <c r="BI45" s="111">
        <v>157</v>
      </c>
      <c r="BJ45" s="111">
        <v>183</v>
      </c>
      <c r="BK45" s="111">
        <v>159</v>
      </c>
      <c r="BL45" s="111">
        <v>131</v>
      </c>
      <c r="BM45" s="111">
        <v>127</v>
      </c>
      <c r="BN45" s="111">
        <v>123</v>
      </c>
      <c r="BO45" s="111">
        <v>123</v>
      </c>
      <c r="BP45" s="111">
        <v>93</v>
      </c>
      <c r="BQ45" s="111">
        <v>70</v>
      </c>
      <c r="BR45" s="111">
        <v>73</v>
      </c>
      <c r="BS45" s="111">
        <v>76</v>
      </c>
      <c r="BT45" s="111">
        <v>48</v>
      </c>
      <c r="BU45" s="111">
        <v>18</v>
      </c>
      <c r="BV45" s="111">
        <v>17</v>
      </c>
      <c r="BW45" s="111">
        <v>14</v>
      </c>
      <c r="BX45" s="111">
        <v>32</v>
      </c>
      <c r="BY45" s="111">
        <v>34</v>
      </c>
      <c r="BZ45" s="111">
        <v>48</v>
      </c>
      <c r="CA45" s="111">
        <v>43</v>
      </c>
      <c r="CB45" s="111">
        <v>29</v>
      </c>
      <c r="CC45" s="111">
        <v>21</v>
      </c>
      <c r="CD45" s="111">
        <v>15</v>
      </c>
      <c r="CE45" s="111">
        <v>21</v>
      </c>
      <c r="CF45" s="111">
        <v>41</v>
      </c>
      <c r="CG45" s="111">
        <v>19</v>
      </c>
      <c r="CH45" s="111">
        <v>16</v>
      </c>
      <c r="CI45" s="111">
        <v>16</v>
      </c>
      <c r="CJ45" s="111">
        <v>26</v>
      </c>
      <c r="CK45" s="111" t="s">
        <v>78</v>
      </c>
      <c r="CL45" s="111">
        <v>3</v>
      </c>
      <c r="CM45" s="111">
        <v>2</v>
      </c>
      <c r="CN45" s="111" t="s">
        <v>78</v>
      </c>
      <c r="CO45" s="111">
        <v>5</v>
      </c>
      <c r="CP45" s="111" t="s">
        <v>78</v>
      </c>
      <c r="CQ45" s="111" t="s">
        <v>78</v>
      </c>
      <c r="CR45" s="111">
        <v>2</v>
      </c>
      <c r="CS45" s="111" t="s">
        <v>78</v>
      </c>
      <c r="CT45" s="111" t="s">
        <v>78</v>
      </c>
      <c r="CU45" s="111" t="s">
        <v>78</v>
      </c>
      <c r="CV45" s="111" t="s">
        <v>78</v>
      </c>
      <c r="CW45" s="111" t="s">
        <v>78</v>
      </c>
      <c r="CX45" s="111" t="s">
        <v>78</v>
      </c>
      <c r="CY45" s="111" t="s">
        <v>78</v>
      </c>
      <c r="DC45" s="11">
        <f t="shared" si="12"/>
        <v>2641</v>
      </c>
      <c r="DD45" s="12">
        <f t="shared" si="13"/>
        <v>6231</v>
      </c>
      <c r="DE45" s="13">
        <f t="shared" si="14"/>
        <v>1445</v>
      </c>
    </row>
    <row r="46" spans="1:109" ht="20.25" customHeight="1">
      <c r="A46" s="87" t="s">
        <v>40</v>
      </c>
      <c r="B46" s="7">
        <f>SUM(C46:CY46)</f>
        <v>6403</v>
      </c>
      <c r="C46" s="111">
        <v>88</v>
      </c>
      <c r="D46" s="111">
        <v>101</v>
      </c>
      <c r="E46" s="111">
        <v>98</v>
      </c>
      <c r="F46" s="111">
        <v>103</v>
      </c>
      <c r="G46" s="111">
        <v>102</v>
      </c>
      <c r="H46" s="111">
        <v>53</v>
      </c>
      <c r="I46" s="111">
        <v>81</v>
      </c>
      <c r="J46" s="111">
        <v>102</v>
      </c>
      <c r="K46" s="111">
        <v>81</v>
      </c>
      <c r="L46" s="111">
        <v>88</v>
      </c>
      <c r="M46" s="111">
        <v>65</v>
      </c>
      <c r="N46" s="111">
        <v>74</v>
      </c>
      <c r="O46" s="111">
        <v>77</v>
      </c>
      <c r="P46" s="111">
        <v>81</v>
      </c>
      <c r="Q46" s="111">
        <v>73</v>
      </c>
      <c r="R46" s="111">
        <v>84</v>
      </c>
      <c r="S46" s="111">
        <v>93</v>
      </c>
      <c r="T46" s="111">
        <v>60</v>
      </c>
      <c r="U46" s="111">
        <v>51</v>
      </c>
      <c r="V46" s="111">
        <v>61</v>
      </c>
      <c r="W46" s="111">
        <v>83</v>
      </c>
      <c r="X46" s="111">
        <v>70</v>
      </c>
      <c r="Y46" s="111">
        <v>69</v>
      </c>
      <c r="Z46" s="111">
        <v>61</v>
      </c>
      <c r="AA46" s="111">
        <v>71</v>
      </c>
      <c r="AB46" s="111">
        <v>55</v>
      </c>
      <c r="AC46" s="111">
        <v>91</v>
      </c>
      <c r="AD46" s="111">
        <v>84</v>
      </c>
      <c r="AE46" s="111">
        <v>87</v>
      </c>
      <c r="AF46" s="111">
        <v>93</v>
      </c>
      <c r="AG46" s="111">
        <v>64</v>
      </c>
      <c r="AH46" s="111">
        <v>85</v>
      </c>
      <c r="AI46" s="111">
        <v>83</v>
      </c>
      <c r="AJ46" s="111">
        <v>70</v>
      </c>
      <c r="AK46" s="111">
        <v>53</v>
      </c>
      <c r="AL46" s="111">
        <v>84</v>
      </c>
      <c r="AM46" s="111">
        <v>82</v>
      </c>
      <c r="AN46" s="111">
        <v>82</v>
      </c>
      <c r="AO46" s="111">
        <v>81</v>
      </c>
      <c r="AP46" s="111">
        <v>115</v>
      </c>
      <c r="AQ46" s="111">
        <v>100</v>
      </c>
      <c r="AR46" s="111">
        <v>102</v>
      </c>
      <c r="AS46" s="111">
        <v>96</v>
      </c>
      <c r="AT46" s="111">
        <v>87</v>
      </c>
      <c r="AU46" s="111">
        <v>118</v>
      </c>
      <c r="AV46" s="111">
        <v>107</v>
      </c>
      <c r="AW46" s="111">
        <v>81</v>
      </c>
      <c r="AX46" s="111">
        <v>98</v>
      </c>
      <c r="AY46" s="111">
        <v>90</v>
      </c>
      <c r="AZ46" s="111">
        <v>100</v>
      </c>
      <c r="BA46" s="111">
        <v>82</v>
      </c>
      <c r="BB46" s="111">
        <v>87</v>
      </c>
      <c r="BC46" s="111">
        <v>117</v>
      </c>
      <c r="BD46" s="111">
        <v>111</v>
      </c>
      <c r="BE46" s="111">
        <v>123</v>
      </c>
      <c r="BF46" s="111">
        <v>127</v>
      </c>
      <c r="BG46" s="111">
        <v>119</v>
      </c>
      <c r="BH46" s="111">
        <v>126</v>
      </c>
      <c r="BI46" s="111">
        <v>133</v>
      </c>
      <c r="BJ46" s="111">
        <v>106</v>
      </c>
      <c r="BK46" s="111">
        <v>138</v>
      </c>
      <c r="BL46" s="111">
        <v>113</v>
      </c>
      <c r="BM46" s="111">
        <v>124</v>
      </c>
      <c r="BN46" s="111">
        <v>91</v>
      </c>
      <c r="BO46" s="111">
        <v>98</v>
      </c>
      <c r="BP46" s="111">
        <v>75</v>
      </c>
      <c r="BQ46" s="111">
        <v>58</v>
      </c>
      <c r="BR46" s="111">
        <v>40</v>
      </c>
      <c r="BS46" s="111">
        <v>63</v>
      </c>
      <c r="BT46" s="111">
        <v>44</v>
      </c>
      <c r="BU46" s="111">
        <v>25</v>
      </c>
      <c r="BV46" s="111">
        <v>10</v>
      </c>
      <c r="BW46" s="111">
        <v>10</v>
      </c>
      <c r="BX46" s="111">
        <v>17</v>
      </c>
      <c r="BY46" s="111">
        <v>14</v>
      </c>
      <c r="BZ46" s="111">
        <v>12</v>
      </c>
      <c r="CA46" s="111">
        <v>39</v>
      </c>
      <c r="CB46" s="111">
        <v>24</v>
      </c>
      <c r="CC46" s="111">
        <v>23</v>
      </c>
      <c r="CD46" s="111">
        <v>12</v>
      </c>
      <c r="CE46" s="111">
        <v>23</v>
      </c>
      <c r="CF46" s="111">
        <v>4</v>
      </c>
      <c r="CG46" s="111">
        <v>8</v>
      </c>
      <c r="CH46" s="111">
        <v>6</v>
      </c>
      <c r="CI46" s="111">
        <v>11</v>
      </c>
      <c r="CJ46" s="111" t="s">
        <v>78</v>
      </c>
      <c r="CK46" s="111">
        <v>14</v>
      </c>
      <c r="CL46" s="111">
        <v>8</v>
      </c>
      <c r="CM46" s="111">
        <v>4</v>
      </c>
      <c r="CN46" s="111">
        <v>5</v>
      </c>
      <c r="CO46" s="111" t="s">
        <v>78</v>
      </c>
      <c r="CP46" s="111" t="s">
        <v>78</v>
      </c>
      <c r="CQ46" s="111" t="s">
        <v>78</v>
      </c>
      <c r="CR46" s="111" t="s">
        <v>78</v>
      </c>
      <c r="CS46" s="111">
        <v>1</v>
      </c>
      <c r="CT46" s="111" t="s">
        <v>78</v>
      </c>
      <c r="CU46" s="111" t="s">
        <v>78</v>
      </c>
      <c r="CV46" s="111" t="s">
        <v>78</v>
      </c>
      <c r="CW46" s="111" t="s">
        <v>78</v>
      </c>
      <c r="CX46" s="111" t="s">
        <v>78</v>
      </c>
      <c r="CY46" s="111" t="s">
        <v>78</v>
      </c>
      <c r="DC46" s="14">
        <f t="shared" si="12"/>
        <v>1351</v>
      </c>
      <c r="DD46" s="15">
        <f t="shared" si="13"/>
        <v>3938</v>
      </c>
      <c r="DE46" s="16">
        <f t="shared" si="14"/>
        <v>1114</v>
      </c>
    </row>
    <row r="47" ht="15" customHeight="1"/>
    <row r="48" ht="15" customHeight="1"/>
    <row r="49" ht="15" customHeight="1"/>
    <row r="50" ht="15" customHeight="1"/>
  </sheetData>
  <sheetProtection/>
  <mergeCells count="14">
    <mergeCell ref="BJ4:BS4"/>
    <mergeCell ref="V4:AE4"/>
    <mergeCell ref="CF4:CQ4"/>
    <mergeCell ref="CR4:CY4"/>
    <mergeCell ref="B2:G2"/>
    <mergeCell ref="A4:A5"/>
    <mergeCell ref="C4:K4"/>
    <mergeCell ref="L4:U4"/>
    <mergeCell ref="DC4:DE4"/>
    <mergeCell ref="B4:B5"/>
    <mergeCell ref="AF4:AO4"/>
    <mergeCell ref="AP4:AY4"/>
    <mergeCell ref="AZ4:BI4"/>
    <mergeCell ref="BT4:CE4"/>
  </mergeCells>
  <printOptions/>
  <pageMargins left="0.7874015748031497" right="0.3937007874015748" top="0.1968503937007874" bottom="0.1968503937007874" header="0.5118110236220472" footer="0.11811023622047245"/>
  <pageSetup horizontalDpi="600" verticalDpi="600" orientation="portrait" paperSize="9" scale="70" r:id="rId1"/>
  <headerFooter alignWithMargins="0"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F93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25.875" style="8" customWidth="1"/>
    <col min="2" max="2" width="9.375" style="8" customWidth="1"/>
    <col min="3" max="75" width="6.00390625" style="8" customWidth="1"/>
    <col min="76" max="76" width="6.00390625" style="25" customWidth="1"/>
    <col min="77" max="85" width="6.00390625" style="8" customWidth="1"/>
    <col min="86" max="92" width="5.25390625" style="8" customWidth="1"/>
    <col min="93" max="98" width="5.125" style="8" customWidth="1"/>
    <col min="99" max="102" width="4.50390625" style="8" customWidth="1"/>
    <col min="103" max="103" width="6.50390625" style="8" customWidth="1"/>
    <col min="104" max="106" width="9.00390625" style="8" customWidth="1"/>
    <col min="107" max="109" width="26.50390625" style="8" customWidth="1"/>
    <col min="110" max="115" width="9.00390625" style="8" customWidth="1"/>
    <col min="116" max="118" width="9.00390625" style="53" customWidth="1"/>
    <col min="119" max="136" width="9.00390625" style="8" customWidth="1"/>
  </cols>
  <sheetData>
    <row r="1" spans="2:136" ht="15.75">
      <c r="B1" s="3" t="s">
        <v>42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73"/>
      <c r="DM1" s="73"/>
      <c r="DN1" s="73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</row>
    <row r="2" spans="1:136" ht="15.75">
      <c r="A2" s="3" t="s">
        <v>80</v>
      </c>
      <c r="B2" s="119"/>
      <c r="C2" s="119"/>
      <c r="D2" s="119"/>
      <c r="E2" s="119"/>
      <c r="F2" s="119"/>
      <c r="G2" s="119"/>
      <c r="H2" s="4"/>
      <c r="I2" s="3" t="s">
        <v>45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3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0" t="s">
        <v>45</v>
      </c>
      <c r="DF2" s="4"/>
      <c r="DG2" s="4"/>
      <c r="DH2" s="4"/>
      <c r="DI2" s="4"/>
      <c r="DJ2" s="4"/>
      <c r="DK2" s="4"/>
      <c r="DL2" s="73"/>
      <c r="DM2" s="73"/>
      <c r="DN2" s="73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</row>
    <row r="3" spans="1:136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3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73"/>
      <c r="DM3" s="73"/>
      <c r="DN3" s="73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</row>
    <row r="4" spans="1:136" ht="20.25" customHeight="1">
      <c r="A4" s="117"/>
      <c r="B4" s="120" t="s">
        <v>41</v>
      </c>
      <c r="C4" s="114" t="s">
        <v>46</v>
      </c>
      <c r="D4" s="115"/>
      <c r="E4" s="115"/>
      <c r="F4" s="115"/>
      <c r="G4" s="115"/>
      <c r="H4" s="115"/>
      <c r="I4" s="115"/>
      <c r="J4" s="115"/>
      <c r="K4" s="116"/>
      <c r="L4" s="114" t="s">
        <v>46</v>
      </c>
      <c r="M4" s="115"/>
      <c r="N4" s="115"/>
      <c r="O4" s="115"/>
      <c r="P4" s="115"/>
      <c r="Q4" s="115"/>
      <c r="R4" s="115"/>
      <c r="S4" s="115"/>
      <c r="T4" s="115"/>
      <c r="U4" s="116"/>
      <c r="V4" s="114" t="s">
        <v>46</v>
      </c>
      <c r="W4" s="115"/>
      <c r="X4" s="115"/>
      <c r="Y4" s="115"/>
      <c r="Z4" s="115"/>
      <c r="AA4" s="115"/>
      <c r="AB4" s="115"/>
      <c r="AC4" s="115"/>
      <c r="AD4" s="115"/>
      <c r="AE4" s="116"/>
      <c r="AF4" s="114" t="s">
        <v>46</v>
      </c>
      <c r="AG4" s="115"/>
      <c r="AH4" s="115"/>
      <c r="AI4" s="115"/>
      <c r="AJ4" s="115"/>
      <c r="AK4" s="115"/>
      <c r="AL4" s="115"/>
      <c r="AM4" s="115"/>
      <c r="AN4" s="115"/>
      <c r="AO4" s="116"/>
      <c r="AP4" s="114" t="s">
        <v>46</v>
      </c>
      <c r="AQ4" s="115"/>
      <c r="AR4" s="115"/>
      <c r="AS4" s="115"/>
      <c r="AT4" s="115"/>
      <c r="AU4" s="115"/>
      <c r="AV4" s="115"/>
      <c r="AW4" s="115"/>
      <c r="AX4" s="115"/>
      <c r="AY4" s="116"/>
      <c r="AZ4" s="114" t="s">
        <v>46</v>
      </c>
      <c r="BA4" s="115"/>
      <c r="BB4" s="115"/>
      <c r="BC4" s="115"/>
      <c r="BD4" s="115"/>
      <c r="BE4" s="115"/>
      <c r="BF4" s="115"/>
      <c r="BG4" s="115"/>
      <c r="BH4" s="115"/>
      <c r="BI4" s="116"/>
      <c r="BJ4" s="114" t="s">
        <v>46</v>
      </c>
      <c r="BK4" s="115"/>
      <c r="BL4" s="115"/>
      <c r="BM4" s="115"/>
      <c r="BN4" s="115"/>
      <c r="BO4" s="115"/>
      <c r="BP4" s="115"/>
      <c r="BQ4" s="115"/>
      <c r="BR4" s="115"/>
      <c r="BS4" s="116"/>
      <c r="BT4" s="114" t="s">
        <v>46</v>
      </c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6"/>
      <c r="CF4" s="114" t="s">
        <v>46</v>
      </c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6"/>
      <c r="CR4" s="114" t="s">
        <v>46</v>
      </c>
      <c r="CS4" s="115"/>
      <c r="CT4" s="115"/>
      <c r="CU4" s="115"/>
      <c r="CV4" s="115"/>
      <c r="CW4" s="115"/>
      <c r="CX4" s="115"/>
      <c r="CY4" s="116"/>
      <c r="CZ4" s="4"/>
      <c r="DA4" s="4"/>
      <c r="DB4" s="4"/>
      <c r="DC4" s="118" t="s">
        <v>48</v>
      </c>
      <c r="DD4" s="118"/>
      <c r="DE4" s="118"/>
      <c r="DF4" s="4"/>
      <c r="DG4" s="4"/>
      <c r="DH4" s="4"/>
      <c r="DI4" s="4"/>
      <c r="DJ4" s="4"/>
      <c r="DK4" s="4"/>
      <c r="DL4" s="73"/>
      <c r="DM4" s="73"/>
      <c r="DN4" s="73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</row>
    <row r="5" spans="1:136" ht="33.75" customHeight="1">
      <c r="A5" s="117"/>
      <c r="B5" s="120"/>
      <c r="C5" s="5">
        <v>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X5" s="5">
        <v>21</v>
      </c>
      <c r="Y5" s="5">
        <v>22</v>
      </c>
      <c r="Z5" s="5">
        <v>23</v>
      </c>
      <c r="AA5" s="5">
        <v>24</v>
      </c>
      <c r="AB5" s="5">
        <v>25</v>
      </c>
      <c r="AC5" s="5">
        <v>26</v>
      </c>
      <c r="AD5" s="5">
        <v>27</v>
      </c>
      <c r="AE5" s="5">
        <v>28</v>
      </c>
      <c r="AF5" s="5">
        <v>29</v>
      </c>
      <c r="AG5" s="5">
        <v>30</v>
      </c>
      <c r="AH5" s="5">
        <v>31</v>
      </c>
      <c r="AI5" s="5">
        <v>32</v>
      </c>
      <c r="AJ5" s="5">
        <v>33</v>
      </c>
      <c r="AK5" s="5">
        <v>34</v>
      </c>
      <c r="AL5" s="5">
        <v>35</v>
      </c>
      <c r="AM5" s="5">
        <v>36</v>
      </c>
      <c r="AN5" s="5">
        <v>37</v>
      </c>
      <c r="AO5" s="5">
        <v>38</v>
      </c>
      <c r="AP5" s="5">
        <v>39</v>
      </c>
      <c r="AQ5" s="5">
        <v>40</v>
      </c>
      <c r="AR5" s="5">
        <v>41</v>
      </c>
      <c r="AS5" s="5">
        <v>42</v>
      </c>
      <c r="AT5" s="5">
        <v>43</v>
      </c>
      <c r="AU5" s="5">
        <v>44</v>
      </c>
      <c r="AV5" s="5">
        <v>45</v>
      </c>
      <c r="AW5" s="5">
        <v>46</v>
      </c>
      <c r="AX5" s="5">
        <v>47</v>
      </c>
      <c r="AY5" s="5">
        <v>48</v>
      </c>
      <c r="AZ5" s="5">
        <v>49</v>
      </c>
      <c r="BA5" s="5">
        <v>50</v>
      </c>
      <c r="BB5" s="5">
        <v>51</v>
      </c>
      <c r="BC5" s="5">
        <v>52</v>
      </c>
      <c r="BD5" s="5">
        <v>53</v>
      </c>
      <c r="BE5" s="5">
        <v>54</v>
      </c>
      <c r="BF5" s="5">
        <v>55</v>
      </c>
      <c r="BG5" s="5">
        <v>56</v>
      </c>
      <c r="BH5" s="5">
        <v>57</v>
      </c>
      <c r="BI5" s="5">
        <v>58</v>
      </c>
      <c r="BJ5" s="5">
        <v>59</v>
      </c>
      <c r="BK5" s="5">
        <v>60</v>
      </c>
      <c r="BL5" s="5">
        <v>61</v>
      </c>
      <c r="BM5" s="5">
        <v>62</v>
      </c>
      <c r="BN5" s="5">
        <v>63</v>
      </c>
      <c r="BO5" s="5">
        <v>64</v>
      </c>
      <c r="BP5" s="5">
        <v>65</v>
      </c>
      <c r="BQ5" s="5">
        <v>66</v>
      </c>
      <c r="BR5" s="5">
        <v>67</v>
      </c>
      <c r="BS5" s="5">
        <v>68</v>
      </c>
      <c r="BT5" s="5">
        <v>69</v>
      </c>
      <c r="BU5" s="5">
        <v>70</v>
      </c>
      <c r="BV5" s="5">
        <v>71</v>
      </c>
      <c r="BW5" s="5">
        <v>72</v>
      </c>
      <c r="BX5" s="17">
        <v>73</v>
      </c>
      <c r="BY5" s="5">
        <v>74</v>
      </c>
      <c r="BZ5" s="5">
        <v>75</v>
      </c>
      <c r="CA5" s="5">
        <v>76</v>
      </c>
      <c r="CB5" s="5">
        <v>77</v>
      </c>
      <c r="CC5" s="5">
        <v>78</v>
      </c>
      <c r="CD5" s="5">
        <v>79</v>
      </c>
      <c r="CE5" s="5">
        <v>80</v>
      </c>
      <c r="CF5" s="5">
        <v>81</v>
      </c>
      <c r="CG5" s="5">
        <v>82</v>
      </c>
      <c r="CH5" s="5">
        <v>83</v>
      </c>
      <c r="CI5" s="5">
        <v>84</v>
      </c>
      <c r="CJ5" s="5">
        <v>85</v>
      </c>
      <c r="CK5" s="5">
        <v>86</v>
      </c>
      <c r="CL5" s="5">
        <v>87</v>
      </c>
      <c r="CM5" s="5">
        <v>88</v>
      </c>
      <c r="CN5" s="5">
        <v>89</v>
      </c>
      <c r="CO5" s="5">
        <v>90</v>
      </c>
      <c r="CP5" s="5">
        <v>91</v>
      </c>
      <c r="CQ5" s="5">
        <v>92</v>
      </c>
      <c r="CR5" s="5">
        <v>93</v>
      </c>
      <c r="CS5" s="5">
        <v>94</v>
      </c>
      <c r="CT5" s="5">
        <v>95</v>
      </c>
      <c r="CU5" s="5">
        <v>96</v>
      </c>
      <c r="CV5" s="5">
        <v>97</v>
      </c>
      <c r="CW5" s="5">
        <v>98</v>
      </c>
      <c r="CX5" s="5">
        <v>99</v>
      </c>
      <c r="CY5" s="95" t="s">
        <v>43</v>
      </c>
      <c r="CZ5" s="4"/>
      <c r="DA5" s="4"/>
      <c r="DB5" s="4"/>
      <c r="DC5" s="5" t="s">
        <v>49</v>
      </c>
      <c r="DD5" s="5" t="s">
        <v>50</v>
      </c>
      <c r="DE5" s="5" t="s">
        <v>51</v>
      </c>
      <c r="DF5" s="4"/>
      <c r="DG5" s="4"/>
      <c r="DH5" s="4"/>
      <c r="DI5" s="4"/>
      <c r="DJ5" s="4"/>
      <c r="DK5" s="4"/>
      <c r="DL5" s="73"/>
      <c r="DM5" s="73"/>
      <c r="DN5" s="73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</row>
    <row r="6" spans="1:136" s="1" customFormat="1" ht="20.25" customHeight="1">
      <c r="A6" s="92" t="s">
        <v>0</v>
      </c>
      <c r="B6" s="93">
        <f aca="true" t="shared" si="0" ref="B6:AG6">SUM(B9,B15,B16,B17,B18,B20,B21,B22,B23,B24,B25,B26,B27,B28,B29,B32,B33,B34,B35,B36,B37,B38,B39,B40,B41,B42,B43,B44,B45,B46)</f>
        <v>818658</v>
      </c>
      <c r="C6" s="94">
        <f t="shared" si="0"/>
        <v>10676</v>
      </c>
      <c r="D6" s="93">
        <f t="shared" si="0"/>
        <v>10606</v>
      </c>
      <c r="E6" s="93">
        <f t="shared" si="0"/>
        <v>10674</v>
      </c>
      <c r="F6" s="93">
        <f t="shared" si="0"/>
        <v>11200</v>
      </c>
      <c r="G6" s="93">
        <f t="shared" si="0"/>
        <v>10517</v>
      </c>
      <c r="H6" s="93">
        <f t="shared" si="0"/>
        <v>10087</v>
      </c>
      <c r="I6" s="93">
        <f t="shared" si="0"/>
        <v>10077</v>
      </c>
      <c r="J6" s="93">
        <f t="shared" si="0"/>
        <v>9572</v>
      </c>
      <c r="K6" s="93">
        <f t="shared" si="0"/>
        <v>9289</v>
      </c>
      <c r="L6" s="93">
        <f t="shared" si="0"/>
        <v>8004</v>
      </c>
      <c r="M6" s="93">
        <f t="shared" si="0"/>
        <v>8020</v>
      </c>
      <c r="N6" s="93">
        <f t="shared" si="0"/>
        <v>8393</v>
      </c>
      <c r="O6" s="93">
        <f t="shared" si="0"/>
        <v>8183</v>
      </c>
      <c r="P6" s="93">
        <f t="shared" si="0"/>
        <v>8150</v>
      </c>
      <c r="Q6" s="93">
        <f t="shared" si="0"/>
        <v>7505</v>
      </c>
      <c r="R6" s="93">
        <f t="shared" si="0"/>
        <v>7511</v>
      </c>
      <c r="S6" s="93">
        <f t="shared" si="0"/>
        <v>7363</v>
      </c>
      <c r="T6" s="93">
        <f t="shared" si="0"/>
        <v>7422</v>
      </c>
      <c r="U6" s="93">
        <f t="shared" si="0"/>
        <v>6910</v>
      </c>
      <c r="V6" s="93">
        <f t="shared" si="0"/>
        <v>6604</v>
      </c>
      <c r="W6" s="93">
        <f t="shared" si="0"/>
        <v>6870</v>
      </c>
      <c r="X6" s="93">
        <f t="shared" si="0"/>
        <v>7643</v>
      </c>
      <c r="Y6" s="93">
        <f t="shared" si="0"/>
        <v>7877</v>
      </c>
      <c r="Z6" s="93">
        <f t="shared" si="0"/>
        <v>9071</v>
      </c>
      <c r="AA6" s="93">
        <f t="shared" si="0"/>
        <v>9741</v>
      </c>
      <c r="AB6" s="93">
        <f t="shared" si="0"/>
        <v>10796</v>
      </c>
      <c r="AC6" s="93">
        <f t="shared" si="0"/>
        <v>11554</v>
      </c>
      <c r="AD6" s="93">
        <f t="shared" si="0"/>
        <v>12496</v>
      </c>
      <c r="AE6" s="93">
        <f t="shared" si="0"/>
        <v>13152</v>
      </c>
      <c r="AF6" s="93">
        <f t="shared" si="0"/>
        <v>12850</v>
      </c>
      <c r="AG6" s="93">
        <f t="shared" si="0"/>
        <v>12381</v>
      </c>
      <c r="AH6" s="93">
        <f aca="true" t="shared" si="1" ref="AH6:BM6">SUM(AH9,AH15,AH16,AH17,AH18,AH20,AH21,AH22,AH23,AH24,AH25,AH26,AH27,AH28,AH29,AH32,AH33,AH34,AH35,AH36,AH37,AH38,AH39,AH40,AH41,AH42,AH43,AH44,AH45,AH46)</f>
        <v>12262</v>
      </c>
      <c r="AI6" s="93">
        <f t="shared" si="1"/>
        <v>13103</v>
      </c>
      <c r="AJ6" s="93">
        <f t="shared" si="1"/>
        <v>11719</v>
      </c>
      <c r="AK6" s="93">
        <f t="shared" si="1"/>
        <v>11673</v>
      </c>
      <c r="AL6" s="93">
        <f t="shared" si="1"/>
        <v>11708</v>
      </c>
      <c r="AM6" s="93">
        <f t="shared" si="1"/>
        <v>11468</v>
      </c>
      <c r="AN6" s="93">
        <f t="shared" si="1"/>
        <v>11572</v>
      </c>
      <c r="AO6" s="93">
        <f t="shared" si="1"/>
        <v>11367</v>
      </c>
      <c r="AP6" s="93">
        <f t="shared" si="1"/>
        <v>11846</v>
      </c>
      <c r="AQ6" s="93">
        <f t="shared" si="1"/>
        <v>11455</v>
      </c>
      <c r="AR6" s="93">
        <f t="shared" si="1"/>
        <v>11201</v>
      </c>
      <c r="AS6" s="93">
        <f t="shared" si="1"/>
        <v>10490</v>
      </c>
      <c r="AT6" s="93">
        <f t="shared" si="1"/>
        <v>10470</v>
      </c>
      <c r="AU6" s="93">
        <f t="shared" si="1"/>
        <v>10129</v>
      </c>
      <c r="AV6" s="93">
        <f t="shared" si="1"/>
        <v>9965</v>
      </c>
      <c r="AW6" s="93">
        <f t="shared" si="1"/>
        <v>9346</v>
      </c>
      <c r="AX6" s="93">
        <f t="shared" si="1"/>
        <v>9351</v>
      </c>
      <c r="AY6" s="93">
        <f t="shared" si="1"/>
        <v>9550</v>
      </c>
      <c r="AZ6" s="93">
        <f t="shared" si="1"/>
        <v>10005</v>
      </c>
      <c r="BA6" s="93">
        <f t="shared" si="1"/>
        <v>10566</v>
      </c>
      <c r="BB6" s="93">
        <f t="shared" si="1"/>
        <v>11153</v>
      </c>
      <c r="BC6" s="93">
        <f t="shared" si="1"/>
        <v>12162</v>
      </c>
      <c r="BD6" s="93">
        <f t="shared" si="1"/>
        <v>12858</v>
      </c>
      <c r="BE6" s="93">
        <f t="shared" si="1"/>
        <v>13548</v>
      </c>
      <c r="BF6" s="93">
        <f t="shared" si="1"/>
        <v>14642</v>
      </c>
      <c r="BG6" s="93">
        <f t="shared" si="1"/>
        <v>14274</v>
      </c>
      <c r="BH6" s="93">
        <f t="shared" si="1"/>
        <v>14092</v>
      </c>
      <c r="BI6" s="93">
        <f t="shared" si="1"/>
        <v>13771</v>
      </c>
      <c r="BJ6" s="93">
        <f t="shared" si="1"/>
        <v>12757</v>
      </c>
      <c r="BK6" s="93">
        <f t="shared" si="1"/>
        <v>13265</v>
      </c>
      <c r="BL6" s="93">
        <f t="shared" si="1"/>
        <v>13201</v>
      </c>
      <c r="BM6" s="93">
        <f t="shared" si="1"/>
        <v>11420</v>
      </c>
      <c r="BN6" s="93">
        <f aca="true" t="shared" si="2" ref="BN6:CS6">SUM(BN9,BN15,BN16,BN17,BN18,BN20,BN21,BN22,BN23,BN24,BN25,BN26,BN27,BN28,BN29,BN32,BN33,BN34,BN35,BN36,BN37,BN38,BN39,BN40,BN41,BN42,BN43,BN44,BN45,BN46)</f>
        <v>11587</v>
      </c>
      <c r="BO6" s="93">
        <f t="shared" si="2"/>
        <v>11106</v>
      </c>
      <c r="BP6" s="93">
        <f t="shared" si="2"/>
        <v>10524</v>
      </c>
      <c r="BQ6" s="93">
        <f t="shared" si="2"/>
        <v>10549</v>
      </c>
      <c r="BR6" s="93">
        <f t="shared" si="2"/>
        <v>7857</v>
      </c>
      <c r="BS6" s="93">
        <f t="shared" si="2"/>
        <v>8006</v>
      </c>
      <c r="BT6" s="93">
        <f t="shared" si="2"/>
        <v>6531</v>
      </c>
      <c r="BU6" s="93">
        <f t="shared" si="2"/>
        <v>4093</v>
      </c>
      <c r="BV6" s="93">
        <f t="shared" si="2"/>
        <v>2915</v>
      </c>
      <c r="BW6" s="93">
        <f t="shared" si="2"/>
        <v>2640</v>
      </c>
      <c r="BX6" s="93">
        <f t="shared" si="2"/>
        <v>4000</v>
      </c>
      <c r="BY6" s="93">
        <f t="shared" si="2"/>
        <v>6170</v>
      </c>
      <c r="BZ6" s="93">
        <f t="shared" si="2"/>
        <v>6416</v>
      </c>
      <c r="CA6" s="93">
        <f t="shared" si="2"/>
        <v>7426</v>
      </c>
      <c r="CB6" s="93">
        <f t="shared" si="2"/>
        <v>6567</v>
      </c>
      <c r="CC6" s="93">
        <f t="shared" si="2"/>
        <v>5839</v>
      </c>
      <c r="CD6" s="93">
        <f t="shared" si="2"/>
        <v>5275</v>
      </c>
      <c r="CE6" s="93">
        <f t="shared" si="2"/>
        <v>4537</v>
      </c>
      <c r="CF6" s="93">
        <f t="shared" si="2"/>
        <v>4103</v>
      </c>
      <c r="CG6" s="93">
        <f t="shared" si="2"/>
        <v>3332</v>
      </c>
      <c r="CH6" s="93">
        <f t="shared" si="2"/>
        <v>3774</v>
      </c>
      <c r="CI6" s="93">
        <f t="shared" si="2"/>
        <v>3366</v>
      </c>
      <c r="CJ6" s="93">
        <f t="shared" si="2"/>
        <v>3240</v>
      </c>
      <c r="CK6" s="93">
        <f t="shared" si="2"/>
        <v>2453</v>
      </c>
      <c r="CL6" s="93">
        <f t="shared" si="2"/>
        <v>2308</v>
      </c>
      <c r="CM6" s="93">
        <f t="shared" si="2"/>
        <v>1729</v>
      </c>
      <c r="CN6" s="93">
        <f t="shared" si="2"/>
        <v>1436</v>
      </c>
      <c r="CO6" s="93">
        <f t="shared" si="2"/>
        <v>1031</v>
      </c>
      <c r="CP6" s="93">
        <f t="shared" si="2"/>
        <v>781</v>
      </c>
      <c r="CQ6" s="93">
        <f t="shared" si="2"/>
        <v>533</v>
      </c>
      <c r="CR6" s="93">
        <f t="shared" si="2"/>
        <v>290</v>
      </c>
      <c r="CS6" s="93">
        <f t="shared" si="2"/>
        <v>238</v>
      </c>
      <c r="CT6" s="93">
        <f aca="true" t="shared" si="3" ref="CT6:CY6">SUM(CT9,CT15,CT16,CT17,CT18,CT20,CT21,CT22,CT23,CT24,CT25,CT26,CT27,CT28,CT29,CT32,CT33,CT34,CT35,CT36,CT37,CT38,CT39,CT40,CT41,CT42,CT43,CT44,CT45,CT46)</f>
        <v>141</v>
      </c>
      <c r="CU6" s="93">
        <f t="shared" si="3"/>
        <v>99</v>
      </c>
      <c r="CV6" s="93">
        <f t="shared" si="3"/>
        <v>81</v>
      </c>
      <c r="CW6" s="93">
        <f t="shared" si="3"/>
        <v>47</v>
      </c>
      <c r="CX6" s="93">
        <f t="shared" si="3"/>
        <v>14</v>
      </c>
      <c r="CY6" s="93">
        <f t="shared" si="3"/>
        <v>41</v>
      </c>
      <c r="CZ6" s="3"/>
      <c r="DA6" s="3"/>
      <c r="DB6" s="3"/>
      <c r="DC6" s="58">
        <f>SUM(DC9,DC15,DC16,DC17,DC18,DC20,DC21,DC22,DC23,DC24,DC25,DC26,DC27,DC28,DC29,DC32,DC33,DC34,DC35,DC36,DC37,DC38,DC39,DC40,DC41,DC42,DC43,DC44,DC45,DC46)</f>
        <v>148464</v>
      </c>
      <c r="DD6" s="6">
        <f>SUM(DD9,DD15,DD16,DD17,DD18,DD20,DD21,DD22,DD23,DD24,DD25,DD26,DD27,DD28,DD29,DD32,DD33,DD34,DD35,DD36,DD37,DD38,DD39,DD40,DD41,DD42,DD43,DD44,DD45,DD46)</f>
        <v>411697</v>
      </c>
      <c r="DE6" s="35">
        <f>SUM(DE9,DE15,DE16,DE17,DE18,DE20,DE21,DE22,DE23,DE24,DE25,DE26,DE27,DE28,DE29,DE32,DE33,DE34,DE35,DE36,DE37,DE38,DE39,DE40,DE41,DE42,DE43,DE44,DE45,DE46)</f>
        <v>258497</v>
      </c>
      <c r="DF6" s="3"/>
      <c r="DG6" s="3"/>
      <c r="DH6" s="3"/>
      <c r="DI6" s="3"/>
      <c r="DJ6" s="3"/>
      <c r="DK6" s="3"/>
      <c r="DL6" s="74"/>
      <c r="DM6" s="96"/>
      <c r="DN6" s="74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</row>
    <row r="7" spans="1:118" s="1" customFormat="1" ht="20.25" customHeight="1">
      <c r="A7" s="82" t="s">
        <v>1</v>
      </c>
      <c r="B7" s="59">
        <f aca="true" t="shared" si="4" ref="B7:AG7">SUM(B9,B15,B16,B17,B18,B30)</f>
        <v>550954</v>
      </c>
      <c r="C7" s="59">
        <f t="shared" si="4"/>
        <v>6928</v>
      </c>
      <c r="D7" s="59">
        <f t="shared" si="4"/>
        <v>6381</v>
      </c>
      <c r="E7" s="59">
        <f t="shared" si="4"/>
        <v>6566</v>
      </c>
      <c r="F7" s="59">
        <f t="shared" si="4"/>
        <v>6770</v>
      </c>
      <c r="G7" s="59">
        <f t="shared" si="4"/>
        <v>6442</v>
      </c>
      <c r="H7" s="59">
        <f t="shared" si="4"/>
        <v>6318</v>
      </c>
      <c r="I7" s="59">
        <f t="shared" si="4"/>
        <v>6494</v>
      </c>
      <c r="J7" s="59">
        <f t="shared" si="4"/>
        <v>5986</v>
      </c>
      <c r="K7" s="59">
        <f t="shared" si="4"/>
        <v>5814</v>
      </c>
      <c r="L7" s="59">
        <f t="shared" si="4"/>
        <v>5186</v>
      </c>
      <c r="M7" s="59">
        <f t="shared" si="4"/>
        <v>5202</v>
      </c>
      <c r="N7" s="59">
        <f t="shared" si="4"/>
        <v>5357</v>
      </c>
      <c r="O7" s="59">
        <f t="shared" si="4"/>
        <v>5217</v>
      </c>
      <c r="P7" s="59">
        <f t="shared" si="4"/>
        <v>5106</v>
      </c>
      <c r="Q7" s="59">
        <f t="shared" si="4"/>
        <v>4663</v>
      </c>
      <c r="R7" s="59">
        <f t="shared" si="4"/>
        <v>4675</v>
      </c>
      <c r="S7" s="59">
        <f t="shared" si="4"/>
        <v>4834</v>
      </c>
      <c r="T7" s="59">
        <f t="shared" si="4"/>
        <v>5170</v>
      </c>
      <c r="U7" s="59">
        <f t="shared" si="4"/>
        <v>5279</v>
      </c>
      <c r="V7" s="59">
        <f t="shared" si="4"/>
        <v>4761</v>
      </c>
      <c r="W7" s="59">
        <f t="shared" si="4"/>
        <v>4741</v>
      </c>
      <c r="X7" s="59">
        <f t="shared" si="4"/>
        <v>5501</v>
      </c>
      <c r="Y7" s="59">
        <f t="shared" si="4"/>
        <v>5928</v>
      </c>
      <c r="Z7" s="59">
        <f t="shared" si="4"/>
        <v>7208</v>
      </c>
      <c r="AA7" s="59">
        <f t="shared" si="4"/>
        <v>7690</v>
      </c>
      <c r="AB7" s="59">
        <f t="shared" si="4"/>
        <v>8206</v>
      </c>
      <c r="AC7" s="59">
        <f t="shared" si="4"/>
        <v>8790</v>
      </c>
      <c r="AD7" s="59">
        <f t="shared" si="4"/>
        <v>9393</v>
      </c>
      <c r="AE7" s="59">
        <f t="shared" si="4"/>
        <v>9851</v>
      </c>
      <c r="AF7" s="59">
        <f t="shared" si="4"/>
        <v>9473</v>
      </c>
      <c r="AG7" s="59">
        <f t="shared" si="4"/>
        <v>9124</v>
      </c>
      <c r="AH7" s="59">
        <f aca="true" t="shared" si="5" ref="AH7:BM7">SUM(AH9,AH15,AH16,AH17,AH18,AH30)</f>
        <v>9125</v>
      </c>
      <c r="AI7" s="59">
        <f t="shared" si="5"/>
        <v>9621</v>
      </c>
      <c r="AJ7" s="59">
        <f t="shared" si="5"/>
        <v>8556</v>
      </c>
      <c r="AK7" s="59">
        <f t="shared" si="5"/>
        <v>8330</v>
      </c>
      <c r="AL7" s="59">
        <f t="shared" si="5"/>
        <v>8484</v>
      </c>
      <c r="AM7" s="59">
        <f t="shared" si="5"/>
        <v>8196</v>
      </c>
      <c r="AN7" s="59">
        <f t="shared" si="5"/>
        <v>8140</v>
      </c>
      <c r="AO7" s="59">
        <f t="shared" si="5"/>
        <v>7962</v>
      </c>
      <c r="AP7" s="59">
        <f t="shared" si="5"/>
        <v>8216</v>
      </c>
      <c r="AQ7" s="59">
        <f t="shared" si="5"/>
        <v>7972</v>
      </c>
      <c r="AR7" s="59">
        <f t="shared" si="5"/>
        <v>7688</v>
      </c>
      <c r="AS7" s="59">
        <f t="shared" si="5"/>
        <v>7191</v>
      </c>
      <c r="AT7" s="59">
        <f t="shared" si="5"/>
        <v>7042</v>
      </c>
      <c r="AU7" s="59">
        <f t="shared" si="5"/>
        <v>6761</v>
      </c>
      <c r="AV7" s="59">
        <f t="shared" si="5"/>
        <v>6644</v>
      </c>
      <c r="AW7" s="59">
        <f t="shared" si="5"/>
        <v>6087</v>
      </c>
      <c r="AX7" s="59">
        <f t="shared" si="5"/>
        <v>5971</v>
      </c>
      <c r="AY7" s="59">
        <f t="shared" si="5"/>
        <v>5942</v>
      </c>
      <c r="AZ7" s="59">
        <f t="shared" si="5"/>
        <v>6203</v>
      </c>
      <c r="BA7" s="59">
        <f t="shared" si="5"/>
        <v>6592</v>
      </c>
      <c r="BB7" s="59">
        <f t="shared" si="5"/>
        <v>6897</v>
      </c>
      <c r="BC7" s="59">
        <f t="shared" si="5"/>
        <v>7587</v>
      </c>
      <c r="BD7" s="59">
        <f t="shared" si="5"/>
        <v>8097</v>
      </c>
      <c r="BE7" s="59">
        <f t="shared" si="5"/>
        <v>8554</v>
      </c>
      <c r="BF7" s="59">
        <f t="shared" si="5"/>
        <v>9227</v>
      </c>
      <c r="BG7" s="59">
        <f t="shared" si="5"/>
        <v>9019</v>
      </c>
      <c r="BH7" s="59">
        <f t="shared" si="5"/>
        <v>9017</v>
      </c>
      <c r="BI7" s="59">
        <f t="shared" si="5"/>
        <v>8971</v>
      </c>
      <c r="BJ7" s="59">
        <f t="shared" si="5"/>
        <v>8253</v>
      </c>
      <c r="BK7" s="59">
        <f t="shared" si="5"/>
        <v>8754</v>
      </c>
      <c r="BL7" s="59">
        <f t="shared" si="5"/>
        <v>8688</v>
      </c>
      <c r="BM7" s="59">
        <f t="shared" si="5"/>
        <v>7634</v>
      </c>
      <c r="BN7" s="59">
        <f aca="true" t="shared" si="6" ref="BN7:CS7">SUM(BN9,BN15,BN16,BN17,BN18,BN30)</f>
        <v>7776</v>
      </c>
      <c r="BO7" s="59">
        <f t="shared" si="6"/>
        <v>7611</v>
      </c>
      <c r="BP7" s="59">
        <f t="shared" si="6"/>
        <v>7083</v>
      </c>
      <c r="BQ7" s="59">
        <f t="shared" si="6"/>
        <v>7238</v>
      </c>
      <c r="BR7" s="59">
        <f t="shared" si="6"/>
        <v>5490</v>
      </c>
      <c r="BS7" s="59">
        <f t="shared" si="6"/>
        <v>5573</v>
      </c>
      <c r="BT7" s="59">
        <f t="shared" si="6"/>
        <v>4627</v>
      </c>
      <c r="BU7" s="59">
        <f t="shared" si="6"/>
        <v>3020</v>
      </c>
      <c r="BV7" s="59">
        <f t="shared" si="6"/>
        <v>2088</v>
      </c>
      <c r="BW7" s="59">
        <f t="shared" si="6"/>
        <v>1916</v>
      </c>
      <c r="BX7" s="59">
        <f t="shared" si="6"/>
        <v>2763</v>
      </c>
      <c r="BY7" s="59">
        <f t="shared" si="6"/>
        <v>4186</v>
      </c>
      <c r="BZ7" s="59">
        <f t="shared" si="6"/>
        <v>4187</v>
      </c>
      <c r="CA7" s="59">
        <f t="shared" si="6"/>
        <v>4873</v>
      </c>
      <c r="CB7" s="59">
        <f t="shared" si="6"/>
        <v>4358</v>
      </c>
      <c r="CC7" s="59">
        <f t="shared" si="6"/>
        <v>3870</v>
      </c>
      <c r="CD7" s="59">
        <f t="shared" si="6"/>
        <v>3362</v>
      </c>
      <c r="CE7" s="59">
        <f t="shared" si="6"/>
        <v>2835</v>
      </c>
      <c r="CF7" s="59">
        <f t="shared" si="6"/>
        <v>2475</v>
      </c>
      <c r="CG7" s="59">
        <f t="shared" si="6"/>
        <v>1970</v>
      </c>
      <c r="CH7" s="59">
        <f t="shared" si="6"/>
        <v>2217</v>
      </c>
      <c r="CI7" s="59">
        <f t="shared" si="6"/>
        <v>1959</v>
      </c>
      <c r="CJ7" s="59">
        <f t="shared" si="6"/>
        <v>1871</v>
      </c>
      <c r="CK7" s="59">
        <f t="shared" si="6"/>
        <v>1448</v>
      </c>
      <c r="CL7" s="59">
        <f t="shared" si="6"/>
        <v>1453</v>
      </c>
      <c r="CM7" s="59">
        <f t="shared" si="6"/>
        <v>1091</v>
      </c>
      <c r="CN7" s="59">
        <f t="shared" si="6"/>
        <v>942</v>
      </c>
      <c r="CO7" s="59">
        <f t="shared" si="6"/>
        <v>672</v>
      </c>
      <c r="CP7" s="59">
        <f t="shared" si="6"/>
        <v>518</v>
      </c>
      <c r="CQ7" s="59">
        <f t="shared" si="6"/>
        <v>353</v>
      </c>
      <c r="CR7" s="59">
        <f t="shared" si="6"/>
        <v>201</v>
      </c>
      <c r="CS7" s="59">
        <f t="shared" si="6"/>
        <v>168</v>
      </c>
      <c r="CT7" s="59">
        <f aca="true" t="shared" si="7" ref="CT7:CY7">SUM(CT9,CT15,CT16,CT17,CT18,CT30)</f>
        <v>94</v>
      </c>
      <c r="CU7" s="59">
        <f t="shared" si="7"/>
        <v>60</v>
      </c>
      <c r="CV7" s="59">
        <f t="shared" si="7"/>
        <v>56</v>
      </c>
      <c r="CW7" s="59">
        <f t="shared" si="7"/>
        <v>29</v>
      </c>
      <c r="CX7" s="59">
        <f t="shared" si="7"/>
        <v>14</v>
      </c>
      <c r="CY7" s="59">
        <f t="shared" si="7"/>
        <v>32</v>
      </c>
      <c r="CZ7" s="60"/>
      <c r="DA7" s="60"/>
      <c r="DC7" s="62">
        <f>SUM(C7:R7)</f>
        <v>93105</v>
      </c>
      <c r="DD7" s="63">
        <f>SUM(S7:BE7)</f>
        <v>287807</v>
      </c>
      <c r="DE7" s="64">
        <f>SUM(BF7:CY7)</f>
        <v>170042</v>
      </c>
      <c r="DL7" s="60"/>
      <c r="DM7" s="97"/>
      <c r="DN7" s="60"/>
    </row>
    <row r="8" spans="1:118" s="1" customFormat="1" ht="20.25" customHeight="1">
      <c r="A8" s="56" t="s">
        <v>2</v>
      </c>
      <c r="B8" s="59">
        <f>SUM(B20:B28,B31:B46)</f>
        <v>267704</v>
      </c>
      <c r="C8" s="59">
        <f aca="true" t="shared" si="8" ref="C8:BN8">SUM(C20:C28,C31:C46)</f>
        <v>3748</v>
      </c>
      <c r="D8" s="59">
        <f t="shared" si="8"/>
        <v>4225</v>
      </c>
      <c r="E8" s="59">
        <f t="shared" si="8"/>
        <v>4108</v>
      </c>
      <c r="F8" s="59">
        <f t="shared" si="8"/>
        <v>4430</v>
      </c>
      <c r="G8" s="59">
        <f t="shared" si="8"/>
        <v>4075</v>
      </c>
      <c r="H8" s="59">
        <f t="shared" si="8"/>
        <v>3769</v>
      </c>
      <c r="I8" s="59">
        <f t="shared" si="8"/>
        <v>3583</v>
      </c>
      <c r="J8" s="59">
        <f t="shared" si="8"/>
        <v>3586</v>
      </c>
      <c r="K8" s="59">
        <f t="shared" si="8"/>
        <v>3475</v>
      </c>
      <c r="L8" s="59">
        <f t="shared" si="8"/>
        <v>2818</v>
      </c>
      <c r="M8" s="59">
        <f t="shared" si="8"/>
        <v>2818</v>
      </c>
      <c r="N8" s="59">
        <f t="shared" si="8"/>
        <v>3036</v>
      </c>
      <c r="O8" s="59">
        <f t="shared" si="8"/>
        <v>2966</v>
      </c>
      <c r="P8" s="59">
        <f t="shared" si="8"/>
        <v>3044</v>
      </c>
      <c r="Q8" s="59">
        <f t="shared" si="8"/>
        <v>2842</v>
      </c>
      <c r="R8" s="59">
        <f t="shared" si="8"/>
        <v>2836</v>
      </c>
      <c r="S8" s="59">
        <f t="shared" si="8"/>
        <v>2529</v>
      </c>
      <c r="T8" s="59">
        <f t="shared" si="8"/>
        <v>2252</v>
      </c>
      <c r="U8" s="59">
        <f t="shared" si="8"/>
        <v>1631</v>
      </c>
      <c r="V8" s="59">
        <f t="shared" si="8"/>
        <v>1843</v>
      </c>
      <c r="W8" s="59">
        <f t="shared" si="8"/>
        <v>2129</v>
      </c>
      <c r="X8" s="59">
        <f t="shared" si="8"/>
        <v>2142</v>
      </c>
      <c r="Y8" s="59">
        <f t="shared" si="8"/>
        <v>1949</v>
      </c>
      <c r="Z8" s="59">
        <f t="shared" si="8"/>
        <v>1863</v>
      </c>
      <c r="AA8" s="59">
        <f t="shared" si="8"/>
        <v>2051</v>
      </c>
      <c r="AB8" s="59">
        <f t="shared" si="8"/>
        <v>2590</v>
      </c>
      <c r="AC8" s="59">
        <f t="shared" si="8"/>
        <v>2764</v>
      </c>
      <c r="AD8" s="59">
        <f t="shared" si="8"/>
        <v>3103</v>
      </c>
      <c r="AE8" s="59">
        <f t="shared" si="8"/>
        <v>3301</v>
      </c>
      <c r="AF8" s="59">
        <f t="shared" si="8"/>
        <v>3377</v>
      </c>
      <c r="AG8" s="59">
        <f t="shared" si="8"/>
        <v>3257</v>
      </c>
      <c r="AH8" s="59">
        <f t="shared" si="8"/>
        <v>3137</v>
      </c>
      <c r="AI8" s="59">
        <f t="shared" si="8"/>
        <v>3482</v>
      </c>
      <c r="AJ8" s="59">
        <f t="shared" si="8"/>
        <v>3163</v>
      </c>
      <c r="AK8" s="59">
        <f t="shared" si="8"/>
        <v>3343</v>
      </c>
      <c r="AL8" s="59">
        <f t="shared" si="8"/>
        <v>3224</v>
      </c>
      <c r="AM8" s="59">
        <f t="shared" si="8"/>
        <v>3272</v>
      </c>
      <c r="AN8" s="59">
        <f t="shared" si="8"/>
        <v>3432</v>
      </c>
      <c r="AO8" s="59">
        <f t="shared" si="8"/>
        <v>3405</v>
      </c>
      <c r="AP8" s="59">
        <f t="shared" si="8"/>
        <v>3630</v>
      </c>
      <c r="AQ8" s="59">
        <f t="shared" si="8"/>
        <v>3483</v>
      </c>
      <c r="AR8" s="59">
        <f t="shared" si="8"/>
        <v>3513</v>
      </c>
      <c r="AS8" s="59">
        <f t="shared" si="8"/>
        <v>3299</v>
      </c>
      <c r="AT8" s="59">
        <f t="shared" si="8"/>
        <v>3428</v>
      </c>
      <c r="AU8" s="59">
        <f t="shared" si="8"/>
        <v>3368</v>
      </c>
      <c r="AV8" s="59">
        <f t="shared" si="8"/>
        <v>3321</v>
      </c>
      <c r="AW8" s="59">
        <f t="shared" si="8"/>
        <v>3259</v>
      </c>
      <c r="AX8" s="59">
        <f t="shared" si="8"/>
        <v>3380</v>
      </c>
      <c r="AY8" s="59">
        <f t="shared" si="8"/>
        <v>3608</v>
      </c>
      <c r="AZ8" s="59">
        <f t="shared" si="8"/>
        <v>3802</v>
      </c>
      <c r="BA8" s="59">
        <f t="shared" si="8"/>
        <v>3974</v>
      </c>
      <c r="BB8" s="59">
        <f t="shared" si="8"/>
        <v>4256</v>
      </c>
      <c r="BC8" s="59">
        <f t="shared" si="8"/>
        <v>4575</v>
      </c>
      <c r="BD8" s="59">
        <f t="shared" si="8"/>
        <v>4761</v>
      </c>
      <c r="BE8" s="59">
        <f t="shared" si="8"/>
        <v>4994</v>
      </c>
      <c r="BF8" s="59">
        <f t="shared" si="8"/>
        <v>5415</v>
      </c>
      <c r="BG8" s="59">
        <f t="shared" si="8"/>
        <v>5255</v>
      </c>
      <c r="BH8" s="59">
        <f t="shared" si="8"/>
        <v>5075</v>
      </c>
      <c r="BI8" s="59">
        <f t="shared" si="8"/>
        <v>4800</v>
      </c>
      <c r="BJ8" s="59">
        <f t="shared" si="8"/>
        <v>4504</v>
      </c>
      <c r="BK8" s="59">
        <f t="shared" si="8"/>
        <v>4511</v>
      </c>
      <c r="BL8" s="59">
        <f t="shared" si="8"/>
        <v>4513</v>
      </c>
      <c r="BM8" s="59">
        <f t="shared" si="8"/>
        <v>3786</v>
      </c>
      <c r="BN8" s="59">
        <f t="shared" si="8"/>
        <v>3811</v>
      </c>
      <c r="BO8" s="59">
        <f aca="true" t="shared" si="9" ref="BO8:CY8">SUM(BO20:BO28,BO31:BO46)</f>
        <v>3495</v>
      </c>
      <c r="BP8" s="59">
        <f t="shared" si="9"/>
        <v>3441</v>
      </c>
      <c r="BQ8" s="59">
        <f t="shared" si="9"/>
        <v>3311</v>
      </c>
      <c r="BR8" s="59">
        <f t="shared" si="9"/>
        <v>2367</v>
      </c>
      <c r="BS8" s="59">
        <f t="shared" si="9"/>
        <v>2433</v>
      </c>
      <c r="BT8" s="59">
        <f t="shared" si="9"/>
        <v>1904</v>
      </c>
      <c r="BU8" s="59">
        <f t="shared" si="9"/>
        <v>1073</v>
      </c>
      <c r="BV8" s="59">
        <f t="shared" si="9"/>
        <v>827</v>
      </c>
      <c r="BW8" s="59">
        <f t="shared" si="9"/>
        <v>724</v>
      </c>
      <c r="BX8" s="59">
        <f t="shared" si="9"/>
        <v>1237</v>
      </c>
      <c r="BY8" s="59">
        <f t="shared" si="9"/>
        <v>1984</v>
      </c>
      <c r="BZ8" s="59">
        <f t="shared" si="9"/>
        <v>2229</v>
      </c>
      <c r="CA8" s="59">
        <f t="shared" si="9"/>
        <v>2553</v>
      </c>
      <c r="CB8" s="59">
        <f t="shared" si="9"/>
        <v>2209</v>
      </c>
      <c r="CC8" s="59">
        <f t="shared" si="9"/>
        <v>1969</v>
      </c>
      <c r="CD8" s="59">
        <f t="shared" si="9"/>
        <v>1913</v>
      </c>
      <c r="CE8" s="59">
        <f t="shared" si="9"/>
        <v>1702</v>
      </c>
      <c r="CF8" s="59">
        <f t="shared" si="9"/>
        <v>1628</v>
      </c>
      <c r="CG8" s="59">
        <f t="shared" si="9"/>
        <v>1362</v>
      </c>
      <c r="CH8" s="59">
        <f t="shared" si="9"/>
        <v>1557</v>
      </c>
      <c r="CI8" s="59">
        <f t="shared" si="9"/>
        <v>1407</v>
      </c>
      <c r="CJ8" s="59">
        <f t="shared" si="9"/>
        <v>1369</v>
      </c>
      <c r="CK8" s="59">
        <f t="shared" si="9"/>
        <v>1005</v>
      </c>
      <c r="CL8" s="59">
        <f t="shared" si="9"/>
        <v>855</v>
      </c>
      <c r="CM8" s="59">
        <f t="shared" si="9"/>
        <v>638</v>
      </c>
      <c r="CN8" s="59">
        <f t="shared" si="9"/>
        <v>494</v>
      </c>
      <c r="CO8" s="59">
        <f t="shared" si="9"/>
        <v>359</v>
      </c>
      <c r="CP8" s="59">
        <f t="shared" si="9"/>
        <v>263</v>
      </c>
      <c r="CQ8" s="59">
        <f t="shared" si="9"/>
        <v>180</v>
      </c>
      <c r="CR8" s="59">
        <f t="shared" si="9"/>
        <v>89</v>
      </c>
      <c r="CS8" s="59">
        <f t="shared" si="9"/>
        <v>70</v>
      </c>
      <c r="CT8" s="59">
        <f t="shared" si="9"/>
        <v>47</v>
      </c>
      <c r="CU8" s="59">
        <f t="shared" si="9"/>
        <v>39</v>
      </c>
      <c r="CV8" s="59">
        <f t="shared" si="9"/>
        <v>25</v>
      </c>
      <c r="CW8" s="59">
        <f t="shared" si="9"/>
        <v>18</v>
      </c>
      <c r="CX8" s="59">
        <f t="shared" si="9"/>
        <v>0</v>
      </c>
      <c r="CY8" s="59">
        <f t="shared" si="9"/>
        <v>9</v>
      </c>
      <c r="CZ8" s="60"/>
      <c r="DA8" s="60"/>
      <c r="DC8" s="62">
        <f>SUM(C8:R8)</f>
        <v>55359</v>
      </c>
      <c r="DD8" s="63">
        <f>SUM(S8:BE8)</f>
        <v>123890</v>
      </c>
      <c r="DE8" s="64">
        <f>SUM(BF8:CY8)</f>
        <v>88455</v>
      </c>
      <c r="DL8" s="60"/>
      <c r="DM8" s="97"/>
      <c r="DN8" s="60"/>
    </row>
    <row r="9" spans="1:136" s="29" customFormat="1" ht="20.25" customHeight="1">
      <c r="A9" s="89" t="s">
        <v>3</v>
      </c>
      <c r="B9" s="23">
        <f aca="true" t="shared" si="10" ref="B9:B18">SUM(C9:CY9)</f>
        <v>357322</v>
      </c>
      <c r="C9" s="90">
        <f>SUM(C10:C14)</f>
        <v>4785</v>
      </c>
      <c r="D9" s="90">
        <f aca="true" t="shared" si="11" ref="D9:BO9">SUM(D10:D14)</f>
        <v>4243</v>
      </c>
      <c r="E9" s="90">
        <f t="shared" si="11"/>
        <v>4394</v>
      </c>
      <c r="F9" s="90">
        <f t="shared" si="11"/>
        <v>4361</v>
      </c>
      <c r="G9" s="90">
        <f t="shared" si="11"/>
        <v>4036</v>
      </c>
      <c r="H9" s="90">
        <f t="shared" si="11"/>
        <v>3980</v>
      </c>
      <c r="I9" s="90">
        <f t="shared" si="11"/>
        <v>4019</v>
      </c>
      <c r="J9" s="90">
        <f t="shared" si="11"/>
        <v>3680</v>
      </c>
      <c r="K9" s="90">
        <f t="shared" si="11"/>
        <v>3445</v>
      </c>
      <c r="L9" s="90">
        <f t="shared" si="11"/>
        <v>3193</v>
      </c>
      <c r="M9" s="90">
        <f t="shared" si="11"/>
        <v>3257</v>
      </c>
      <c r="N9" s="90">
        <f t="shared" si="11"/>
        <v>3342</v>
      </c>
      <c r="O9" s="90">
        <f t="shared" si="11"/>
        <v>3287</v>
      </c>
      <c r="P9" s="90">
        <f t="shared" si="11"/>
        <v>3214</v>
      </c>
      <c r="Q9" s="90">
        <f t="shared" si="11"/>
        <v>2867</v>
      </c>
      <c r="R9" s="90">
        <f t="shared" si="11"/>
        <v>2924</v>
      </c>
      <c r="S9" s="90">
        <f t="shared" si="11"/>
        <v>2908</v>
      </c>
      <c r="T9" s="90">
        <f t="shared" si="11"/>
        <v>3077</v>
      </c>
      <c r="U9" s="90">
        <f t="shared" si="11"/>
        <v>3370</v>
      </c>
      <c r="V9" s="90">
        <f t="shared" si="11"/>
        <v>3055</v>
      </c>
      <c r="W9" s="90">
        <f t="shared" si="11"/>
        <v>3067</v>
      </c>
      <c r="X9" s="90">
        <f t="shared" si="11"/>
        <v>3426</v>
      </c>
      <c r="Y9" s="90">
        <f t="shared" si="11"/>
        <v>3932</v>
      </c>
      <c r="Z9" s="90">
        <f t="shared" si="11"/>
        <v>5191</v>
      </c>
      <c r="AA9" s="90">
        <f t="shared" si="11"/>
        <v>5567</v>
      </c>
      <c r="AB9" s="90">
        <f t="shared" si="11"/>
        <v>5899</v>
      </c>
      <c r="AC9" s="90">
        <f t="shared" si="11"/>
        <v>6367</v>
      </c>
      <c r="AD9" s="90">
        <f t="shared" si="11"/>
        <v>6722</v>
      </c>
      <c r="AE9" s="90">
        <f t="shared" si="11"/>
        <v>6843</v>
      </c>
      <c r="AF9" s="90">
        <f t="shared" si="11"/>
        <v>6580</v>
      </c>
      <c r="AG9" s="90">
        <f t="shared" si="11"/>
        <v>6224</v>
      </c>
      <c r="AH9" s="90">
        <f t="shared" si="11"/>
        <v>6229</v>
      </c>
      <c r="AI9" s="90">
        <f t="shared" si="11"/>
        <v>6546</v>
      </c>
      <c r="AJ9" s="90">
        <f t="shared" si="11"/>
        <v>5713</v>
      </c>
      <c r="AK9" s="90">
        <f t="shared" si="11"/>
        <v>5488</v>
      </c>
      <c r="AL9" s="90">
        <f t="shared" si="11"/>
        <v>5613</v>
      </c>
      <c r="AM9" s="90">
        <f t="shared" si="11"/>
        <v>5318</v>
      </c>
      <c r="AN9" s="90">
        <f t="shared" si="11"/>
        <v>5309</v>
      </c>
      <c r="AO9" s="90">
        <f t="shared" si="11"/>
        <v>5148</v>
      </c>
      <c r="AP9" s="90">
        <f t="shared" si="11"/>
        <v>5283</v>
      </c>
      <c r="AQ9" s="90">
        <f t="shared" si="11"/>
        <v>5148</v>
      </c>
      <c r="AR9" s="90">
        <f t="shared" si="11"/>
        <v>5034</v>
      </c>
      <c r="AS9" s="90">
        <f t="shared" si="11"/>
        <v>4669</v>
      </c>
      <c r="AT9" s="90">
        <f t="shared" si="11"/>
        <v>4698</v>
      </c>
      <c r="AU9" s="90">
        <f t="shared" si="11"/>
        <v>4427</v>
      </c>
      <c r="AV9" s="90">
        <f t="shared" si="11"/>
        <v>4399</v>
      </c>
      <c r="AW9" s="90">
        <f t="shared" si="11"/>
        <v>3938</v>
      </c>
      <c r="AX9" s="90">
        <f t="shared" si="11"/>
        <v>3870</v>
      </c>
      <c r="AY9" s="90">
        <f t="shared" si="11"/>
        <v>3786</v>
      </c>
      <c r="AZ9" s="90">
        <f t="shared" si="11"/>
        <v>4017</v>
      </c>
      <c r="BA9" s="90">
        <f t="shared" si="11"/>
        <v>4125</v>
      </c>
      <c r="BB9" s="90">
        <f t="shared" si="11"/>
        <v>4378</v>
      </c>
      <c r="BC9" s="90">
        <f t="shared" si="11"/>
        <v>4878</v>
      </c>
      <c r="BD9" s="90">
        <f t="shared" si="11"/>
        <v>5096</v>
      </c>
      <c r="BE9" s="90">
        <f t="shared" si="11"/>
        <v>5412</v>
      </c>
      <c r="BF9" s="90">
        <f t="shared" si="11"/>
        <v>5814</v>
      </c>
      <c r="BG9" s="90">
        <f t="shared" si="11"/>
        <v>5561</v>
      </c>
      <c r="BH9" s="90">
        <f t="shared" si="11"/>
        <v>5646</v>
      </c>
      <c r="BI9" s="90">
        <f t="shared" si="11"/>
        <v>5658</v>
      </c>
      <c r="BJ9" s="90">
        <f t="shared" si="11"/>
        <v>5149</v>
      </c>
      <c r="BK9" s="90">
        <f t="shared" si="11"/>
        <v>5582</v>
      </c>
      <c r="BL9" s="90">
        <f t="shared" si="11"/>
        <v>5457</v>
      </c>
      <c r="BM9" s="90">
        <f t="shared" si="11"/>
        <v>4774</v>
      </c>
      <c r="BN9" s="90">
        <f t="shared" si="11"/>
        <v>4869</v>
      </c>
      <c r="BO9" s="90">
        <f t="shared" si="11"/>
        <v>4906</v>
      </c>
      <c r="BP9" s="90">
        <f aca="true" t="shared" si="12" ref="BP9:CY9">SUM(BP10:BP14)</f>
        <v>4632</v>
      </c>
      <c r="BQ9" s="90">
        <f t="shared" si="12"/>
        <v>4825</v>
      </c>
      <c r="BR9" s="90">
        <f t="shared" si="12"/>
        <v>3623</v>
      </c>
      <c r="BS9" s="90">
        <f t="shared" si="12"/>
        <v>3742</v>
      </c>
      <c r="BT9" s="90">
        <f t="shared" si="12"/>
        <v>3127</v>
      </c>
      <c r="BU9" s="90">
        <f t="shared" si="12"/>
        <v>2093</v>
      </c>
      <c r="BV9" s="90">
        <f t="shared" si="12"/>
        <v>1436</v>
      </c>
      <c r="BW9" s="90">
        <f t="shared" si="12"/>
        <v>1287</v>
      </c>
      <c r="BX9" s="90">
        <f t="shared" si="12"/>
        <v>1837</v>
      </c>
      <c r="BY9" s="90">
        <f t="shared" si="12"/>
        <v>2680</v>
      </c>
      <c r="BZ9" s="90">
        <f t="shared" si="12"/>
        <v>2690</v>
      </c>
      <c r="CA9" s="90">
        <f t="shared" si="12"/>
        <v>3127</v>
      </c>
      <c r="CB9" s="90">
        <f t="shared" si="12"/>
        <v>2762</v>
      </c>
      <c r="CC9" s="90">
        <f t="shared" si="12"/>
        <v>2411</v>
      </c>
      <c r="CD9" s="90">
        <f t="shared" si="12"/>
        <v>2053</v>
      </c>
      <c r="CE9" s="90">
        <f t="shared" si="12"/>
        <v>1692</v>
      </c>
      <c r="CF9" s="90">
        <f t="shared" si="12"/>
        <v>1516</v>
      </c>
      <c r="CG9" s="90">
        <f t="shared" si="12"/>
        <v>1174</v>
      </c>
      <c r="CH9" s="90">
        <f t="shared" si="12"/>
        <v>1264</v>
      </c>
      <c r="CI9" s="90">
        <f t="shared" si="12"/>
        <v>1086</v>
      </c>
      <c r="CJ9" s="90">
        <f t="shared" si="12"/>
        <v>1029</v>
      </c>
      <c r="CK9" s="90">
        <f t="shared" si="12"/>
        <v>807</v>
      </c>
      <c r="CL9" s="90">
        <f t="shared" si="12"/>
        <v>824</v>
      </c>
      <c r="CM9" s="90">
        <f t="shared" si="12"/>
        <v>606</v>
      </c>
      <c r="CN9" s="90">
        <f t="shared" si="12"/>
        <v>528</v>
      </c>
      <c r="CO9" s="90">
        <f t="shared" si="12"/>
        <v>389</v>
      </c>
      <c r="CP9" s="90">
        <f t="shared" si="12"/>
        <v>295</v>
      </c>
      <c r="CQ9" s="90">
        <f t="shared" si="12"/>
        <v>205</v>
      </c>
      <c r="CR9" s="90">
        <f t="shared" si="12"/>
        <v>115</v>
      </c>
      <c r="CS9" s="90">
        <f t="shared" si="12"/>
        <v>95</v>
      </c>
      <c r="CT9" s="90">
        <f t="shared" si="12"/>
        <v>59</v>
      </c>
      <c r="CU9" s="90">
        <f t="shared" si="12"/>
        <v>35</v>
      </c>
      <c r="CV9" s="90">
        <f t="shared" si="12"/>
        <v>36</v>
      </c>
      <c r="CW9" s="90">
        <f t="shared" si="12"/>
        <v>20</v>
      </c>
      <c r="CX9" s="90">
        <f t="shared" si="12"/>
        <v>5</v>
      </c>
      <c r="CY9" s="90">
        <f t="shared" si="12"/>
        <v>24</v>
      </c>
      <c r="CZ9" s="43"/>
      <c r="DA9" s="32"/>
      <c r="DB9" s="25"/>
      <c r="DC9" s="26">
        <f>SUM(C9:R9)</f>
        <v>59027</v>
      </c>
      <c r="DD9" s="27">
        <f>SUM(S9:BE9)</f>
        <v>190750</v>
      </c>
      <c r="DE9" s="28">
        <f>SUM(BF9:CY9)</f>
        <v>107545</v>
      </c>
      <c r="DF9" s="25"/>
      <c r="DG9" s="25"/>
      <c r="DH9" s="25"/>
      <c r="DI9" s="25"/>
      <c r="DJ9" s="25"/>
      <c r="DK9" s="25"/>
      <c r="DL9" s="32"/>
      <c r="DM9" s="32"/>
      <c r="DN9" s="32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</row>
    <row r="10" spans="1:136" s="29" customFormat="1" ht="20.25" customHeight="1">
      <c r="A10" s="84" t="s">
        <v>4</v>
      </c>
      <c r="B10" s="23">
        <f t="shared" si="10"/>
        <v>66212</v>
      </c>
      <c r="C10" s="24">
        <v>968</v>
      </c>
      <c r="D10" s="24">
        <v>797</v>
      </c>
      <c r="E10" s="24">
        <v>877</v>
      </c>
      <c r="F10" s="24">
        <v>859</v>
      </c>
      <c r="G10" s="42">
        <v>748</v>
      </c>
      <c r="H10" s="33">
        <v>667</v>
      </c>
      <c r="I10" s="33">
        <v>760</v>
      </c>
      <c r="J10" s="33">
        <v>671</v>
      </c>
      <c r="K10" s="33">
        <v>634</v>
      </c>
      <c r="L10" s="33">
        <v>587</v>
      </c>
      <c r="M10" s="33">
        <v>617</v>
      </c>
      <c r="N10" s="33">
        <v>584</v>
      </c>
      <c r="O10" s="33">
        <v>581</v>
      </c>
      <c r="P10" s="33">
        <v>593</v>
      </c>
      <c r="Q10" s="33">
        <v>514</v>
      </c>
      <c r="R10" s="33">
        <v>509</v>
      </c>
      <c r="S10" s="33">
        <v>525</v>
      </c>
      <c r="T10" s="33">
        <v>553</v>
      </c>
      <c r="U10" s="33">
        <v>641</v>
      </c>
      <c r="V10" s="33">
        <v>558</v>
      </c>
      <c r="W10" s="33">
        <v>573</v>
      </c>
      <c r="X10" s="33">
        <v>641</v>
      </c>
      <c r="Y10" s="33">
        <v>823</v>
      </c>
      <c r="Z10" s="33">
        <v>1186</v>
      </c>
      <c r="AA10" s="33">
        <v>1247</v>
      </c>
      <c r="AB10" s="33">
        <v>1332</v>
      </c>
      <c r="AC10" s="33">
        <v>1430</v>
      </c>
      <c r="AD10" s="33">
        <v>1375</v>
      </c>
      <c r="AE10" s="33">
        <v>1365</v>
      </c>
      <c r="AF10" s="33">
        <v>1231</v>
      </c>
      <c r="AG10" s="33">
        <v>1162</v>
      </c>
      <c r="AH10" s="33">
        <v>1135</v>
      </c>
      <c r="AI10" s="33">
        <v>1213</v>
      </c>
      <c r="AJ10" s="33">
        <v>1066</v>
      </c>
      <c r="AK10" s="33">
        <v>1035</v>
      </c>
      <c r="AL10" s="33">
        <v>944</v>
      </c>
      <c r="AM10" s="33">
        <v>990</v>
      </c>
      <c r="AN10" s="33">
        <v>959</v>
      </c>
      <c r="AO10" s="33">
        <v>874</v>
      </c>
      <c r="AP10" s="33">
        <v>950</v>
      </c>
      <c r="AQ10" s="33">
        <v>960</v>
      </c>
      <c r="AR10" s="33">
        <v>954</v>
      </c>
      <c r="AS10" s="33">
        <v>878</v>
      </c>
      <c r="AT10" s="33">
        <v>863</v>
      </c>
      <c r="AU10" s="33">
        <v>785</v>
      </c>
      <c r="AV10" s="33">
        <v>846</v>
      </c>
      <c r="AW10" s="33">
        <v>731</v>
      </c>
      <c r="AX10" s="33">
        <v>789</v>
      </c>
      <c r="AY10" s="33">
        <v>749</v>
      </c>
      <c r="AZ10" s="33">
        <v>747</v>
      </c>
      <c r="BA10" s="33">
        <v>789</v>
      </c>
      <c r="BB10" s="33">
        <v>840</v>
      </c>
      <c r="BC10" s="33">
        <v>982</v>
      </c>
      <c r="BD10" s="33">
        <v>923</v>
      </c>
      <c r="BE10" s="33">
        <v>965</v>
      </c>
      <c r="BF10" s="33">
        <v>1030</v>
      </c>
      <c r="BG10" s="33">
        <v>951</v>
      </c>
      <c r="BH10" s="33">
        <v>968</v>
      </c>
      <c r="BI10" s="33">
        <v>910</v>
      </c>
      <c r="BJ10" s="33">
        <v>797</v>
      </c>
      <c r="BK10" s="33">
        <v>900</v>
      </c>
      <c r="BL10" s="33">
        <v>870</v>
      </c>
      <c r="BM10" s="33">
        <v>790</v>
      </c>
      <c r="BN10" s="33">
        <v>791</v>
      </c>
      <c r="BO10" s="33">
        <v>743</v>
      </c>
      <c r="BP10" s="33">
        <v>709</v>
      </c>
      <c r="BQ10" s="33">
        <v>801</v>
      </c>
      <c r="BR10" s="33">
        <v>637</v>
      </c>
      <c r="BS10" s="33">
        <v>660</v>
      </c>
      <c r="BT10" s="33">
        <v>522</v>
      </c>
      <c r="BU10" s="33">
        <v>381</v>
      </c>
      <c r="BV10" s="33">
        <v>264</v>
      </c>
      <c r="BW10" s="33">
        <v>252</v>
      </c>
      <c r="BX10" s="33">
        <v>403</v>
      </c>
      <c r="BY10" s="33">
        <v>532</v>
      </c>
      <c r="BZ10" s="33">
        <v>479</v>
      </c>
      <c r="CA10" s="33">
        <v>627</v>
      </c>
      <c r="CB10" s="33">
        <v>549</v>
      </c>
      <c r="CC10" s="33">
        <v>491</v>
      </c>
      <c r="CD10" s="33">
        <v>412</v>
      </c>
      <c r="CE10" s="33">
        <v>345</v>
      </c>
      <c r="CF10" s="33">
        <v>277</v>
      </c>
      <c r="CG10" s="33">
        <v>243</v>
      </c>
      <c r="CH10" s="33">
        <v>238</v>
      </c>
      <c r="CI10" s="33">
        <v>209</v>
      </c>
      <c r="CJ10" s="33">
        <v>176</v>
      </c>
      <c r="CK10" s="33">
        <v>152</v>
      </c>
      <c r="CL10" s="33">
        <v>137</v>
      </c>
      <c r="CM10" s="33">
        <v>115</v>
      </c>
      <c r="CN10" s="33">
        <v>97</v>
      </c>
      <c r="CO10" s="33">
        <v>53</v>
      </c>
      <c r="CP10" s="33">
        <v>44</v>
      </c>
      <c r="CQ10" s="33">
        <v>18</v>
      </c>
      <c r="CR10" s="33">
        <v>21</v>
      </c>
      <c r="CS10" s="33">
        <v>10</v>
      </c>
      <c r="CT10" s="33">
        <v>10</v>
      </c>
      <c r="CU10" s="33">
        <v>6</v>
      </c>
      <c r="CV10" s="33">
        <v>7</v>
      </c>
      <c r="CW10" s="33">
        <v>5</v>
      </c>
      <c r="CX10" s="33">
        <v>1</v>
      </c>
      <c r="CY10" s="33">
        <v>4</v>
      </c>
      <c r="CZ10" s="43"/>
      <c r="DA10" s="32"/>
      <c r="DB10" s="25"/>
      <c r="DC10" s="26">
        <f aca="true" t="shared" si="13" ref="DC10:DC46">SUM(C10:R10)</f>
        <v>10966</v>
      </c>
      <c r="DD10" s="27">
        <f aca="true" t="shared" si="14" ref="DD10:DD46">SUM(S10:BE10)</f>
        <v>36609</v>
      </c>
      <c r="DE10" s="28">
        <f aca="true" t="shared" si="15" ref="DE10:DE46">SUM(BF10:CY10)</f>
        <v>18637</v>
      </c>
      <c r="DF10" s="25"/>
      <c r="DG10" s="25"/>
      <c r="DH10" s="25"/>
      <c r="DI10" s="25"/>
      <c r="DJ10" s="25"/>
      <c r="DK10" s="25"/>
      <c r="DL10" s="32"/>
      <c r="DM10" s="53"/>
      <c r="DN10" s="32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</row>
    <row r="11" spans="1:136" s="29" customFormat="1" ht="20.25" customHeight="1">
      <c r="A11" s="84" t="s">
        <v>5</v>
      </c>
      <c r="B11" s="23">
        <f t="shared" si="10"/>
        <v>68510</v>
      </c>
      <c r="C11" s="24">
        <v>1119</v>
      </c>
      <c r="D11" s="24">
        <v>906</v>
      </c>
      <c r="E11" s="24">
        <v>952</v>
      </c>
      <c r="F11" s="24">
        <v>898</v>
      </c>
      <c r="G11" s="42">
        <v>826</v>
      </c>
      <c r="H11" s="33">
        <v>838</v>
      </c>
      <c r="I11" s="33">
        <v>826</v>
      </c>
      <c r="J11" s="33">
        <v>790</v>
      </c>
      <c r="K11" s="33">
        <v>721</v>
      </c>
      <c r="L11" s="33">
        <v>659</v>
      </c>
      <c r="M11" s="33">
        <v>696</v>
      </c>
      <c r="N11" s="33">
        <v>664</v>
      </c>
      <c r="O11" s="33">
        <v>642</v>
      </c>
      <c r="P11" s="33">
        <v>646</v>
      </c>
      <c r="Q11" s="33">
        <v>575</v>
      </c>
      <c r="R11" s="33">
        <v>596</v>
      </c>
      <c r="S11" s="33">
        <v>581</v>
      </c>
      <c r="T11" s="33">
        <v>642</v>
      </c>
      <c r="U11" s="33">
        <v>650</v>
      </c>
      <c r="V11" s="33">
        <v>621</v>
      </c>
      <c r="W11" s="33">
        <v>624</v>
      </c>
      <c r="X11" s="33">
        <v>720</v>
      </c>
      <c r="Y11" s="33">
        <v>733</v>
      </c>
      <c r="Z11" s="33">
        <v>922</v>
      </c>
      <c r="AA11" s="33">
        <v>998</v>
      </c>
      <c r="AB11" s="33">
        <v>1113</v>
      </c>
      <c r="AC11" s="33">
        <v>1175</v>
      </c>
      <c r="AD11" s="33">
        <v>1271</v>
      </c>
      <c r="AE11" s="33">
        <v>1278</v>
      </c>
      <c r="AF11" s="33">
        <v>1322</v>
      </c>
      <c r="AG11" s="33">
        <v>1199</v>
      </c>
      <c r="AH11" s="33">
        <v>1268</v>
      </c>
      <c r="AI11" s="33">
        <v>1248</v>
      </c>
      <c r="AJ11" s="33">
        <v>1098</v>
      </c>
      <c r="AK11" s="33">
        <v>1030</v>
      </c>
      <c r="AL11" s="33">
        <v>1101</v>
      </c>
      <c r="AM11" s="33">
        <v>987</v>
      </c>
      <c r="AN11" s="33">
        <v>923</v>
      </c>
      <c r="AO11" s="33">
        <v>950</v>
      </c>
      <c r="AP11" s="33">
        <v>931</v>
      </c>
      <c r="AQ11" s="33">
        <v>919</v>
      </c>
      <c r="AR11" s="33">
        <v>917</v>
      </c>
      <c r="AS11" s="33">
        <v>841</v>
      </c>
      <c r="AT11" s="33">
        <v>820</v>
      </c>
      <c r="AU11" s="33">
        <v>793</v>
      </c>
      <c r="AV11" s="33">
        <v>786</v>
      </c>
      <c r="AW11" s="33">
        <v>756</v>
      </c>
      <c r="AX11" s="33">
        <v>777</v>
      </c>
      <c r="AY11" s="33">
        <v>716</v>
      </c>
      <c r="AZ11" s="33">
        <v>829</v>
      </c>
      <c r="BA11" s="33">
        <v>799</v>
      </c>
      <c r="BB11" s="33">
        <v>934</v>
      </c>
      <c r="BC11" s="33">
        <v>1009</v>
      </c>
      <c r="BD11" s="33">
        <v>1096</v>
      </c>
      <c r="BE11" s="33">
        <v>1178</v>
      </c>
      <c r="BF11" s="33">
        <v>1304</v>
      </c>
      <c r="BG11" s="33">
        <v>1202</v>
      </c>
      <c r="BH11" s="33">
        <v>1149</v>
      </c>
      <c r="BI11" s="33">
        <v>1168</v>
      </c>
      <c r="BJ11" s="33">
        <v>1017</v>
      </c>
      <c r="BK11" s="33">
        <v>1042</v>
      </c>
      <c r="BL11" s="33">
        <v>1031</v>
      </c>
      <c r="BM11" s="33">
        <v>882</v>
      </c>
      <c r="BN11" s="33">
        <v>892</v>
      </c>
      <c r="BO11" s="33">
        <v>835</v>
      </c>
      <c r="BP11" s="33">
        <v>786</v>
      </c>
      <c r="BQ11" s="33">
        <v>801</v>
      </c>
      <c r="BR11" s="33">
        <v>517</v>
      </c>
      <c r="BS11" s="33">
        <v>553</v>
      </c>
      <c r="BT11" s="33">
        <v>487</v>
      </c>
      <c r="BU11" s="33">
        <v>293</v>
      </c>
      <c r="BV11" s="33">
        <v>210</v>
      </c>
      <c r="BW11" s="33">
        <v>183</v>
      </c>
      <c r="BX11" s="33">
        <v>270</v>
      </c>
      <c r="BY11" s="33">
        <v>389</v>
      </c>
      <c r="BZ11" s="33">
        <v>441</v>
      </c>
      <c r="CA11" s="33">
        <v>548</v>
      </c>
      <c r="CB11" s="33">
        <v>450</v>
      </c>
      <c r="CC11" s="33">
        <v>402</v>
      </c>
      <c r="CD11" s="33">
        <v>364</v>
      </c>
      <c r="CE11" s="33">
        <v>323</v>
      </c>
      <c r="CF11" s="33">
        <v>314</v>
      </c>
      <c r="CG11" s="33">
        <v>211</v>
      </c>
      <c r="CH11" s="33">
        <v>231</v>
      </c>
      <c r="CI11" s="33">
        <v>231</v>
      </c>
      <c r="CJ11" s="33">
        <v>225</v>
      </c>
      <c r="CK11" s="33">
        <v>168</v>
      </c>
      <c r="CL11" s="33">
        <v>196</v>
      </c>
      <c r="CM11" s="33">
        <v>124</v>
      </c>
      <c r="CN11" s="33">
        <v>113</v>
      </c>
      <c r="CO11" s="33">
        <v>94</v>
      </c>
      <c r="CP11" s="33">
        <v>47</v>
      </c>
      <c r="CQ11" s="33">
        <v>35</v>
      </c>
      <c r="CR11" s="33">
        <v>19</v>
      </c>
      <c r="CS11" s="33">
        <v>20</v>
      </c>
      <c r="CT11" s="33">
        <v>13</v>
      </c>
      <c r="CU11" s="33">
        <v>8</v>
      </c>
      <c r="CV11" s="33">
        <v>5</v>
      </c>
      <c r="CW11" s="33">
        <v>2</v>
      </c>
      <c r="CX11" s="33">
        <v>1</v>
      </c>
      <c r="CY11" s="33">
        <v>5</v>
      </c>
      <c r="CZ11" s="43"/>
      <c r="DA11" s="32"/>
      <c r="DB11" s="25"/>
      <c r="DC11" s="26">
        <f t="shared" si="13"/>
        <v>12354</v>
      </c>
      <c r="DD11" s="27">
        <f t="shared" si="14"/>
        <v>36555</v>
      </c>
      <c r="DE11" s="28">
        <f t="shared" si="15"/>
        <v>19601</v>
      </c>
      <c r="DF11" s="25"/>
      <c r="DG11" s="25"/>
      <c r="DH11" s="25"/>
      <c r="DI11" s="25"/>
      <c r="DJ11" s="25"/>
      <c r="DK11" s="25"/>
      <c r="DL11" s="32"/>
      <c r="DM11" s="32"/>
      <c r="DN11" s="32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</row>
    <row r="12" spans="1:136" s="29" customFormat="1" ht="20.25" customHeight="1">
      <c r="A12" s="84" t="s">
        <v>6</v>
      </c>
      <c r="B12" s="23">
        <f t="shared" si="10"/>
        <v>75948</v>
      </c>
      <c r="C12" s="24">
        <v>726</v>
      </c>
      <c r="D12" s="24">
        <v>786</v>
      </c>
      <c r="E12" s="24">
        <v>784</v>
      </c>
      <c r="F12" s="24">
        <v>757</v>
      </c>
      <c r="G12" s="42">
        <v>699</v>
      </c>
      <c r="H12" s="33">
        <v>813</v>
      </c>
      <c r="I12" s="33">
        <v>754</v>
      </c>
      <c r="J12" s="33">
        <v>703</v>
      </c>
      <c r="K12" s="33">
        <v>634</v>
      </c>
      <c r="L12" s="33">
        <v>631</v>
      </c>
      <c r="M12" s="33">
        <v>619</v>
      </c>
      <c r="N12" s="33">
        <v>636</v>
      </c>
      <c r="O12" s="33">
        <v>640</v>
      </c>
      <c r="P12" s="33">
        <v>607</v>
      </c>
      <c r="Q12" s="33">
        <v>565</v>
      </c>
      <c r="R12" s="33">
        <v>569</v>
      </c>
      <c r="S12" s="33">
        <v>579</v>
      </c>
      <c r="T12" s="33">
        <v>582</v>
      </c>
      <c r="U12" s="33">
        <v>649</v>
      </c>
      <c r="V12" s="33">
        <v>610</v>
      </c>
      <c r="W12" s="33">
        <v>574</v>
      </c>
      <c r="X12" s="33">
        <v>616</v>
      </c>
      <c r="Y12" s="33">
        <v>782</v>
      </c>
      <c r="Z12" s="33">
        <v>1139</v>
      </c>
      <c r="AA12" s="33">
        <v>1310</v>
      </c>
      <c r="AB12" s="33">
        <v>1399</v>
      </c>
      <c r="AC12" s="33">
        <v>1479</v>
      </c>
      <c r="AD12" s="33">
        <v>1540</v>
      </c>
      <c r="AE12" s="33">
        <v>1462</v>
      </c>
      <c r="AF12" s="33">
        <v>1413</v>
      </c>
      <c r="AG12" s="33">
        <v>1280</v>
      </c>
      <c r="AH12" s="33">
        <v>1310</v>
      </c>
      <c r="AI12" s="33">
        <v>1346</v>
      </c>
      <c r="AJ12" s="33">
        <v>1145</v>
      </c>
      <c r="AK12" s="33">
        <v>1096</v>
      </c>
      <c r="AL12" s="33">
        <v>1118</v>
      </c>
      <c r="AM12" s="33">
        <v>1077</v>
      </c>
      <c r="AN12" s="33">
        <v>1079</v>
      </c>
      <c r="AO12" s="33">
        <v>1032</v>
      </c>
      <c r="AP12" s="33">
        <v>1062</v>
      </c>
      <c r="AQ12" s="33">
        <v>1047</v>
      </c>
      <c r="AR12" s="33">
        <v>1017</v>
      </c>
      <c r="AS12" s="33">
        <v>925</v>
      </c>
      <c r="AT12" s="33">
        <v>938</v>
      </c>
      <c r="AU12" s="33">
        <v>978</v>
      </c>
      <c r="AV12" s="33">
        <v>925</v>
      </c>
      <c r="AW12" s="33">
        <v>854</v>
      </c>
      <c r="AX12" s="33">
        <v>838</v>
      </c>
      <c r="AY12" s="33">
        <v>787</v>
      </c>
      <c r="AZ12" s="33">
        <v>866</v>
      </c>
      <c r="BA12" s="33">
        <v>910</v>
      </c>
      <c r="BB12" s="33">
        <v>966</v>
      </c>
      <c r="BC12" s="33">
        <v>1035</v>
      </c>
      <c r="BD12" s="33">
        <v>1094</v>
      </c>
      <c r="BE12" s="33">
        <v>1191</v>
      </c>
      <c r="BF12" s="33">
        <v>1220</v>
      </c>
      <c r="BG12" s="33">
        <v>1131</v>
      </c>
      <c r="BH12" s="33">
        <v>1224</v>
      </c>
      <c r="BI12" s="33">
        <v>1243</v>
      </c>
      <c r="BJ12" s="33">
        <v>1049</v>
      </c>
      <c r="BK12" s="33">
        <v>1235</v>
      </c>
      <c r="BL12" s="33">
        <v>1139</v>
      </c>
      <c r="BM12" s="33">
        <v>984</v>
      </c>
      <c r="BN12" s="33">
        <v>1036</v>
      </c>
      <c r="BO12" s="33">
        <v>1109</v>
      </c>
      <c r="BP12" s="33">
        <v>1039</v>
      </c>
      <c r="BQ12" s="33">
        <v>986</v>
      </c>
      <c r="BR12" s="33">
        <v>836</v>
      </c>
      <c r="BS12" s="33">
        <v>841</v>
      </c>
      <c r="BT12" s="33">
        <v>747</v>
      </c>
      <c r="BU12" s="33">
        <v>546</v>
      </c>
      <c r="BV12" s="33">
        <v>361</v>
      </c>
      <c r="BW12" s="33">
        <v>320</v>
      </c>
      <c r="BX12" s="33">
        <v>445</v>
      </c>
      <c r="BY12" s="33">
        <v>712</v>
      </c>
      <c r="BZ12" s="33">
        <v>687</v>
      </c>
      <c r="CA12" s="33">
        <v>807</v>
      </c>
      <c r="CB12" s="33">
        <v>769</v>
      </c>
      <c r="CC12" s="33">
        <v>683</v>
      </c>
      <c r="CD12" s="33">
        <v>560</v>
      </c>
      <c r="CE12" s="33">
        <v>440</v>
      </c>
      <c r="CF12" s="33">
        <v>409</v>
      </c>
      <c r="CG12" s="33">
        <v>299</v>
      </c>
      <c r="CH12" s="33">
        <v>325</v>
      </c>
      <c r="CI12" s="33">
        <v>312</v>
      </c>
      <c r="CJ12" s="33">
        <v>305</v>
      </c>
      <c r="CK12" s="33">
        <v>212</v>
      </c>
      <c r="CL12" s="33">
        <v>239</v>
      </c>
      <c r="CM12" s="33">
        <v>179</v>
      </c>
      <c r="CN12" s="33">
        <v>149</v>
      </c>
      <c r="CO12" s="33">
        <v>118</v>
      </c>
      <c r="CP12" s="33">
        <v>106</v>
      </c>
      <c r="CQ12" s="33">
        <v>67</v>
      </c>
      <c r="CR12" s="33">
        <v>36</v>
      </c>
      <c r="CS12" s="33">
        <v>29</v>
      </c>
      <c r="CT12" s="33">
        <v>16</v>
      </c>
      <c r="CU12" s="33">
        <v>7</v>
      </c>
      <c r="CV12" s="33">
        <v>8</v>
      </c>
      <c r="CW12" s="33">
        <v>4</v>
      </c>
      <c r="CX12" s="33">
        <v>1</v>
      </c>
      <c r="CY12" s="33">
        <v>5</v>
      </c>
      <c r="CZ12" s="43"/>
      <c r="DA12" s="32"/>
      <c r="DB12" s="25"/>
      <c r="DC12" s="26">
        <f t="shared" si="13"/>
        <v>10923</v>
      </c>
      <c r="DD12" s="27">
        <f t="shared" si="14"/>
        <v>40050</v>
      </c>
      <c r="DE12" s="28">
        <f t="shared" si="15"/>
        <v>24975</v>
      </c>
      <c r="DF12" s="25"/>
      <c r="DG12" s="25"/>
      <c r="DH12" s="25"/>
      <c r="DI12" s="25"/>
      <c r="DJ12" s="25"/>
      <c r="DK12" s="25"/>
      <c r="DL12" s="32"/>
      <c r="DM12" s="32"/>
      <c r="DN12" s="32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</row>
    <row r="13" spans="1:136" s="29" customFormat="1" ht="20.25" customHeight="1">
      <c r="A13" s="84" t="s">
        <v>7</v>
      </c>
      <c r="B13" s="23">
        <f t="shared" si="10"/>
        <v>70016</v>
      </c>
      <c r="C13" s="24">
        <v>1079</v>
      </c>
      <c r="D13" s="24">
        <v>899</v>
      </c>
      <c r="E13" s="24">
        <v>861</v>
      </c>
      <c r="F13" s="24">
        <v>915</v>
      </c>
      <c r="G13" s="42">
        <v>878</v>
      </c>
      <c r="H13" s="33">
        <v>805</v>
      </c>
      <c r="I13" s="33">
        <v>822</v>
      </c>
      <c r="J13" s="33">
        <v>779</v>
      </c>
      <c r="K13" s="33">
        <v>690</v>
      </c>
      <c r="L13" s="33">
        <v>605</v>
      </c>
      <c r="M13" s="33">
        <v>614</v>
      </c>
      <c r="N13" s="33">
        <v>716</v>
      </c>
      <c r="O13" s="33">
        <v>654</v>
      </c>
      <c r="P13" s="33">
        <v>640</v>
      </c>
      <c r="Q13" s="33">
        <v>562</v>
      </c>
      <c r="R13" s="33">
        <v>608</v>
      </c>
      <c r="S13" s="33">
        <v>579</v>
      </c>
      <c r="T13" s="33">
        <v>587</v>
      </c>
      <c r="U13" s="24">
        <v>670</v>
      </c>
      <c r="V13" s="33">
        <v>601</v>
      </c>
      <c r="W13" s="33">
        <v>598</v>
      </c>
      <c r="X13" s="33">
        <v>638</v>
      </c>
      <c r="Y13" s="33">
        <v>710</v>
      </c>
      <c r="Z13" s="33">
        <v>895</v>
      </c>
      <c r="AA13" s="33">
        <v>967</v>
      </c>
      <c r="AB13" s="33">
        <v>1027</v>
      </c>
      <c r="AC13" s="33">
        <v>1158</v>
      </c>
      <c r="AD13" s="33">
        <v>1266</v>
      </c>
      <c r="AE13" s="33">
        <v>1384</v>
      </c>
      <c r="AF13" s="33">
        <v>1304</v>
      </c>
      <c r="AG13" s="33">
        <v>1292</v>
      </c>
      <c r="AH13" s="33">
        <v>1240</v>
      </c>
      <c r="AI13" s="33">
        <v>1367</v>
      </c>
      <c r="AJ13" s="33">
        <v>1131</v>
      </c>
      <c r="AK13" s="33">
        <v>1090</v>
      </c>
      <c r="AL13" s="33">
        <v>1156</v>
      </c>
      <c r="AM13" s="33">
        <v>1114</v>
      </c>
      <c r="AN13" s="33">
        <v>1137</v>
      </c>
      <c r="AO13" s="33">
        <v>1015</v>
      </c>
      <c r="AP13" s="33">
        <v>1081</v>
      </c>
      <c r="AQ13" s="33">
        <v>1048</v>
      </c>
      <c r="AR13" s="33">
        <v>981</v>
      </c>
      <c r="AS13" s="33">
        <v>914</v>
      </c>
      <c r="AT13" s="33">
        <v>971</v>
      </c>
      <c r="AU13" s="33">
        <v>864</v>
      </c>
      <c r="AV13" s="33">
        <v>866</v>
      </c>
      <c r="AW13" s="33">
        <v>777</v>
      </c>
      <c r="AX13" s="33">
        <v>667</v>
      </c>
      <c r="AY13" s="33">
        <v>747</v>
      </c>
      <c r="AZ13" s="33">
        <v>784</v>
      </c>
      <c r="BA13" s="33">
        <v>847</v>
      </c>
      <c r="BB13" s="33">
        <v>820</v>
      </c>
      <c r="BC13" s="33">
        <v>954</v>
      </c>
      <c r="BD13" s="33">
        <v>1012</v>
      </c>
      <c r="BE13" s="33">
        <v>1048</v>
      </c>
      <c r="BF13" s="33">
        <v>1175</v>
      </c>
      <c r="BG13" s="33">
        <v>1177</v>
      </c>
      <c r="BH13" s="33">
        <v>1227</v>
      </c>
      <c r="BI13" s="33">
        <v>1162</v>
      </c>
      <c r="BJ13" s="33">
        <v>1117</v>
      </c>
      <c r="BK13" s="33">
        <v>1185</v>
      </c>
      <c r="BL13" s="33">
        <v>1159</v>
      </c>
      <c r="BM13" s="33">
        <v>972</v>
      </c>
      <c r="BN13" s="33">
        <v>924</v>
      </c>
      <c r="BO13" s="33">
        <v>962</v>
      </c>
      <c r="BP13" s="33">
        <v>881</v>
      </c>
      <c r="BQ13" s="33">
        <v>941</v>
      </c>
      <c r="BR13" s="33">
        <v>683</v>
      </c>
      <c r="BS13" s="33">
        <v>718</v>
      </c>
      <c r="BT13" s="33">
        <v>562</v>
      </c>
      <c r="BU13" s="33">
        <v>375</v>
      </c>
      <c r="BV13" s="33">
        <v>261</v>
      </c>
      <c r="BW13" s="24">
        <v>226</v>
      </c>
      <c r="BX13" s="33">
        <v>299</v>
      </c>
      <c r="BY13" s="33">
        <v>455</v>
      </c>
      <c r="BZ13" s="33">
        <v>487</v>
      </c>
      <c r="CA13" s="33">
        <v>520</v>
      </c>
      <c r="CB13" s="33">
        <v>448</v>
      </c>
      <c r="CC13" s="33">
        <v>372</v>
      </c>
      <c r="CD13" s="33">
        <v>309</v>
      </c>
      <c r="CE13" s="33">
        <v>273</v>
      </c>
      <c r="CF13" s="33">
        <v>267</v>
      </c>
      <c r="CG13" s="33">
        <v>209</v>
      </c>
      <c r="CH13" s="33">
        <v>226</v>
      </c>
      <c r="CI13" s="33">
        <v>154</v>
      </c>
      <c r="CJ13" s="33">
        <v>159</v>
      </c>
      <c r="CK13" s="33">
        <v>143</v>
      </c>
      <c r="CL13" s="33">
        <v>111</v>
      </c>
      <c r="CM13" s="33">
        <v>103</v>
      </c>
      <c r="CN13" s="33">
        <v>95</v>
      </c>
      <c r="CO13" s="33">
        <v>68</v>
      </c>
      <c r="CP13" s="33">
        <v>62</v>
      </c>
      <c r="CQ13" s="33">
        <v>48</v>
      </c>
      <c r="CR13" s="33">
        <v>16</v>
      </c>
      <c r="CS13" s="33">
        <v>18</v>
      </c>
      <c r="CT13" s="33">
        <v>8</v>
      </c>
      <c r="CU13" s="33">
        <v>6</v>
      </c>
      <c r="CV13" s="33">
        <v>9</v>
      </c>
      <c r="CW13" s="33">
        <v>5</v>
      </c>
      <c r="CX13" s="33">
        <v>1</v>
      </c>
      <c r="CY13" s="33">
        <v>4</v>
      </c>
      <c r="CZ13" s="43"/>
      <c r="DA13" s="32"/>
      <c r="DB13" s="25"/>
      <c r="DC13" s="26">
        <f t="shared" si="13"/>
        <v>12127</v>
      </c>
      <c r="DD13" s="27">
        <f t="shared" si="14"/>
        <v>37307</v>
      </c>
      <c r="DE13" s="28">
        <f t="shared" si="15"/>
        <v>20582</v>
      </c>
      <c r="DF13" s="25"/>
      <c r="DG13" s="25"/>
      <c r="DH13" s="25"/>
      <c r="DI13" s="25"/>
      <c r="DJ13" s="25"/>
      <c r="DK13" s="25"/>
      <c r="DL13" s="32"/>
      <c r="DM13" s="32"/>
      <c r="DN13" s="32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</row>
    <row r="14" spans="1:136" s="29" customFormat="1" ht="20.25" customHeight="1">
      <c r="A14" s="84" t="s">
        <v>8</v>
      </c>
      <c r="B14" s="23">
        <f t="shared" si="10"/>
        <v>76636</v>
      </c>
      <c r="C14" s="24">
        <v>893</v>
      </c>
      <c r="D14" s="24">
        <v>855</v>
      </c>
      <c r="E14" s="24">
        <v>920</v>
      </c>
      <c r="F14" s="24">
        <v>932</v>
      </c>
      <c r="G14" s="42">
        <v>885</v>
      </c>
      <c r="H14" s="33">
        <v>857</v>
      </c>
      <c r="I14" s="33">
        <v>857</v>
      </c>
      <c r="J14" s="33">
        <v>737</v>
      </c>
      <c r="K14" s="33">
        <v>766</v>
      </c>
      <c r="L14" s="33">
        <v>711</v>
      </c>
      <c r="M14" s="33">
        <v>711</v>
      </c>
      <c r="N14" s="33">
        <v>742</v>
      </c>
      <c r="O14" s="33">
        <v>770</v>
      </c>
      <c r="P14" s="33">
        <v>728</v>
      </c>
      <c r="Q14" s="33">
        <v>651</v>
      </c>
      <c r="R14" s="33">
        <v>642</v>
      </c>
      <c r="S14" s="33">
        <v>644</v>
      </c>
      <c r="T14" s="33">
        <v>713</v>
      </c>
      <c r="U14" s="33">
        <v>760</v>
      </c>
      <c r="V14" s="33">
        <v>665</v>
      </c>
      <c r="W14" s="33">
        <v>698</v>
      </c>
      <c r="X14" s="33">
        <v>811</v>
      </c>
      <c r="Y14" s="33">
        <v>884</v>
      </c>
      <c r="Z14" s="33">
        <v>1049</v>
      </c>
      <c r="AA14" s="33">
        <v>1045</v>
      </c>
      <c r="AB14" s="33">
        <v>1028</v>
      </c>
      <c r="AC14" s="33">
        <v>1125</v>
      </c>
      <c r="AD14" s="33">
        <v>1270</v>
      </c>
      <c r="AE14" s="33">
        <v>1354</v>
      </c>
      <c r="AF14" s="33">
        <v>1310</v>
      </c>
      <c r="AG14" s="33">
        <v>1291</v>
      </c>
      <c r="AH14" s="33">
        <v>1276</v>
      </c>
      <c r="AI14" s="33">
        <v>1372</v>
      </c>
      <c r="AJ14" s="33">
        <v>1273</v>
      </c>
      <c r="AK14" s="33">
        <v>1237</v>
      </c>
      <c r="AL14" s="33">
        <v>1294</v>
      </c>
      <c r="AM14" s="33">
        <v>1150</v>
      </c>
      <c r="AN14" s="33">
        <v>1211</v>
      </c>
      <c r="AO14" s="33">
        <v>1277</v>
      </c>
      <c r="AP14" s="33">
        <v>1259</v>
      </c>
      <c r="AQ14" s="33">
        <v>1174</v>
      </c>
      <c r="AR14" s="33">
        <v>1165</v>
      </c>
      <c r="AS14" s="33">
        <v>1111</v>
      </c>
      <c r="AT14" s="33">
        <v>1106</v>
      </c>
      <c r="AU14" s="33">
        <v>1007</v>
      </c>
      <c r="AV14" s="33">
        <v>976</v>
      </c>
      <c r="AW14" s="33">
        <v>820</v>
      </c>
      <c r="AX14" s="33">
        <v>799</v>
      </c>
      <c r="AY14" s="33">
        <v>787</v>
      </c>
      <c r="AZ14" s="33">
        <v>791</v>
      </c>
      <c r="BA14" s="33">
        <v>780</v>
      </c>
      <c r="BB14" s="33">
        <v>818</v>
      </c>
      <c r="BC14" s="33">
        <v>898</v>
      </c>
      <c r="BD14" s="33">
        <v>971</v>
      </c>
      <c r="BE14" s="33">
        <v>1030</v>
      </c>
      <c r="BF14" s="33">
        <v>1085</v>
      </c>
      <c r="BG14" s="33">
        <v>1100</v>
      </c>
      <c r="BH14" s="33">
        <v>1078</v>
      </c>
      <c r="BI14" s="33">
        <v>1175</v>
      </c>
      <c r="BJ14" s="33">
        <v>1169</v>
      </c>
      <c r="BK14" s="33">
        <v>1220</v>
      </c>
      <c r="BL14" s="33">
        <v>1258</v>
      </c>
      <c r="BM14" s="33">
        <v>1146</v>
      </c>
      <c r="BN14" s="33">
        <v>1226</v>
      </c>
      <c r="BO14" s="33">
        <v>1257</v>
      </c>
      <c r="BP14" s="33">
        <v>1217</v>
      </c>
      <c r="BQ14" s="33">
        <v>1296</v>
      </c>
      <c r="BR14" s="33">
        <v>950</v>
      </c>
      <c r="BS14" s="33">
        <v>970</v>
      </c>
      <c r="BT14" s="33">
        <v>809</v>
      </c>
      <c r="BU14" s="33">
        <v>498</v>
      </c>
      <c r="BV14" s="33">
        <v>340</v>
      </c>
      <c r="BW14" s="33">
        <v>306</v>
      </c>
      <c r="BX14" s="33">
        <v>420</v>
      </c>
      <c r="BY14" s="33">
        <v>592</v>
      </c>
      <c r="BZ14" s="33">
        <v>596</v>
      </c>
      <c r="CA14" s="33">
        <v>625</v>
      </c>
      <c r="CB14" s="33">
        <v>546</v>
      </c>
      <c r="CC14" s="33">
        <v>463</v>
      </c>
      <c r="CD14" s="33">
        <v>408</v>
      </c>
      <c r="CE14" s="33">
        <v>311</v>
      </c>
      <c r="CF14" s="33">
        <v>249</v>
      </c>
      <c r="CG14" s="33">
        <v>212</v>
      </c>
      <c r="CH14" s="33">
        <v>244</v>
      </c>
      <c r="CI14" s="33">
        <v>180</v>
      </c>
      <c r="CJ14" s="33">
        <v>164</v>
      </c>
      <c r="CK14" s="33">
        <v>132</v>
      </c>
      <c r="CL14" s="33">
        <v>141</v>
      </c>
      <c r="CM14" s="33">
        <v>85</v>
      </c>
      <c r="CN14" s="33">
        <v>74</v>
      </c>
      <c r="CO14" s="33">
        <v>56</v>
      </c>
      <c r="CP14" s="33">
        <v>36</v>
      </c>
      <c r="CQ14" s="33">
        <v>37</v>
      </c>
      <c r="CR14" s="33">
        <v>23</v>
      </c>
      <c r="CS14" s="33">
        <v>18</v>
      </c>
      <c r="CT14" s="33">
        <v>12</v>
      </c>
      <c r="CU14" s="33">
        <v>8</v>
      </c>
      <c r="CV14" s="33">
        <v>7</v>
      </c>
      <c r="CW14" s="33">
        <v>4</v>
      </c>
      <c r="CX14" s="33">
        <v>1</v>
      </c>
      <c r="CY14" s="33">
        <v>6</v>
      </c>
      <c r="CZ14" s="43"/>
      <c r="DA14" s="32"/>
      <c r="DB14" s="25"/>
      <c r="DC14" s="26">
        <f t="shared" si="13"/>
        <v>12657</v>
      </c>
      <c r="DD14" s="27">
        <f t="shared" si="14"/>
        <v>40229</v>
      </c>
      <c r="DE14" s="28">
        <f t="shared" si="15"/>
        <v>23750</v>
      </c>
      <c r="DF14" s="25"/>
      <c r="DG14" s="25"/>
      <c r="DH14" s="25"/>
      <c r="DI14" s="25"/>
      <c r="DJ14" s="25"/>
      <c r="DK14" s="25"/>
      <c r="DL14" s="32"/>
      <c r="DM14" s="32"/>
      <c r="DN14" s="32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</row>
    <row r="15" spans="1:109" ht="20.25" customHeight="1">
      <c r="A15" s="83" t="s">
        <v>9</v>
      </c>
      <c r="B15" s="7">
        <f t="shared" si="10"/>
        <v>53753</v>
      </c>
      <c r="C15" s="111">
        <v>626</v>
      </c>
      <c r="D15" s="111">
        <v>661</v>
      </c>
      <c r="E15" s="111">
        <v>636</v>
      </c>
      <c r="F15" s="111">
        <v>682</v>
      </c>
      <c r="G15" s="111">
        <v>690</v>
      </c>
      <c r="H15" s="111">
        <v>719</v>
      </c>
      <c r="I15" s="111">
        <v>714</v>
      </c>
      <c r="J15" s="111">
        <v>678</v>
      </c>
      <c r="K15" s="111">
        <v>659</v>
      </c>
      <c r="L15" s="111">
        <v>589</v>
      </c>
      <c r="M15" s="111">
        <v>547</v>
      </c>
      <c r="N15" s="111">
        <v>605</v>
      </c>
      <c r="O15" s="111">
        <v>578</v>
      </c>
      <c r="P15" s="111">
        <v>602</v>
      </c>
      <c r="Q15" s="111">
        <v>525</v>
      </c>
      <c r="R15" s="111">
        <v>507</v>
      </c>
      <c r="S15" s="111">
        <v>516</v>
      </c>
      <c r="T15" s="111">
        <v>547</v>
      </c>
      <c r="U15" s="111">
        <v>468</v>
      </c>
      <c r="V15" s="111">
        <v>405</v>
      </c>
      <c r="W15" s="111">
        <v>418</v>
      </c>
      <c r="X15" s="111">
        <v>453</v>
      </c>
      <c r="Y15" s="111">
        <v>493</v>
      </c>
      <c r="Z15" s="111">
        <v>514</v>
      </c>
      <c r="AA15" s="111">
        <v>565</v>
      </c>
      <c r="AB15" s="111">
        <v>651</v>
      </c>
      <c r="AC15" s="111">
        <v>694</v>
      </c>
      <c r="AD15" s="111">
        <v>769</v>
      </c>
      <c r="AE15" s="111">
        <v>820</v>
      </c>
      <c r="AF15" s="111">
        <v>825</v>
      </c>
      <c r="AG15" s="111">
        <v>830</v>
      </c>
      <c r="AH15" s="111">
        <v>825</v>
      </c>
      <c r="AI15" s="111">
        <v>883</v>
      </c>
      <c r="AJ15" s="111">
        <v>822</v>
      </c>
      <c r="AK15" s="111">
        <v>781</v>
      </c>
      <c r="AL15" s="111">
        <v>862</v>
      </c>
      <c r="AM15" s="111">
        <v>864</v>
      </c>
      <c r="AN15" s="111">
        <v>805</v>
      </c>
      <c r="AO15" s="111">
        <v>771</v>
      </c>
      <c r="AP15" s="111">
        <v>871</v>
      </c>
      <c r="AQ15" s="111">
        <v>818</v>
      </c>
      <c r="AR15" s="111">
        <v>805</v>
      </c>
      <c r="AS15" s="111">
        <v>695</v>
      </c>
      <c r="AT15" s="111">
        <v>663</v>
      </c>
      <c r="AU15" s="111">
        <v>638</v>
      </c>
      <c r="AV15" s="111">
        <v>590</v>
      </c>
      <c r="AW15" s="111">
        <v>619</v>
      </c>
      <c r="AX15" s="111">
        <v>575</v>
      </c>
      <c r="AY15" s="111">
        <v>595</v>
      </c>
      <c r="AZ15" s="111">
        <v>581</v>
      </c>
      <c r="BA15" s="111">
        <v>715</v>
      </c>
      <c r="BB15" s="111">
        <v>643</v>
      </c>
      <c r="BC15" s="111">
        <v>761</v>
      </c>
      <c r="BD15" s="111">
        <v>841</v>
      </c>
      <c r="BE15" s="111">
        <v>828</v>
      </c>
      <c r="BF15" s="111">
        <v>930</v>
      </c>
      <c r="BG15" s="111">
        <v>1023</v>
      </c>
      <c r="BH15" s="111">
        <v>897</v>
      </c>
      <c r="BI15" s="111">
        <v>949</v>
      </c>
      <c r="BJ15" s="111">
        <v>879</v>
      </c>
      <c r="BK15" s="111">
        <v>916</v>
      </c>
      <c r="BL15" s="111">
        <v>907</v>
      </c>
      <c r="BM15" s="111">
        <v>763</v>
      </c>
      <c r="BN15" s="111">
        <v>777</v>
      </c>
      <c r="BO15" s="111">
        <v>772</v>
      </c>
      <c r="BP15" s="111">
        <v>700</v>
      </c>
      <c r="BQ15" s="111">
        <v>660</v>
      </c>
      <c r="BR15" s="111">
        <v>555</v>
      </c>
      <c r="BS15" s="111">
        <v>538</v>
      </c>
      <c r="BT15" s="111">
        <v>460</v>
      </c>
      <c r="BU15" s="111">
        <v>314</v>
      </c>
      <c r="BV15" s="111">
        <v>208</v>
      </c>
      <c r="BW15" s="111">
        <v>180</v>
      </c>
      <c r="BX15" s="111">
        <v>267</v>
      </c>
      <c r="BY15" s="111">
        <v>429</v>
      </c>
      <c r="BZ15" s="111">
        <v>420</v>
      </c>
      <c r="CA15" s="111">
        <v>437</v>
      </c>
      <c r="CB15" s="111">
        <v>408</v>
      </c>
      <c r="CC15" s="111">
        <v>358</v>
      </c>
      <c r="CD15" s="111">
        <v>293</v>
      </c>
      <c r="CE15" s="111">
        <v>270</v>
      </c>
      <c r="CF15" s="111">
        <v>232</v>
      </c>
      <c r="CG15" s="111">
        <v>161</v>
      </c>
      <c r="CH15" s="111">
        <v>197</v>
      </c>
      <c r="CI15" s="111">
        <v>207</v>
      </c>
      <c r="CJ15" s="111">
        <v>168</v>
      </c>
      <c r="CK15" s="111">
        <v>143</v>
      </c>
      <c r="CL15" s="111">
        <v>146</v>
      </c>
      <c r="CM15" s="111">
        <v>89</v>
      </c>
      <c r="CN15" s="111">
        <v>78</v>
      </c>
      <c r="CO15" s="111">
        <v>56</v>
      </c>
      <c r="CP15" s="111">
        <v>57</v>
      </c>
      <c r="CQ15" s="111">
        <v>22</v>
      </c>
      <c r="CR15" s="111">
        <v>4</v>
      </c>
      <c r="CS15" s="111">
        <v>18</v>
      </c>
      <c r="CT15" s="111" t="s">
        <v>78</v>
      </c>
      <c r="CU15" s="111">
        <v>14</v>
      </c>
      <c r="CV15" s="111">
        <v>8</v>
      </c>
      <c r="CW15" s="111" t="s">
        <v>78</v>
      </c>
      <c r="CX15" s="111">
        <v>6</v>
      </c>
      <c r="CY15" s="111" t="s">
        <v>78</v>
      </c>
      <c r="CZ15" s="53"/>
      <c r="DA15" s="53"/>
      <c r="DC15" s="11">
        <f t="shared" si="13"/>
        <v>10018</v>
      </c>
      <c r="DD15" s="12">
        <f t="shared" si="14"/>
        <v>26819</v>
      </c>
      <c r="DE15" s="13">
        <f t="shared" si="15"/>
        <v>16916</v>
      </c>
    </row>
    <row r="16" spans="1:109" ht="20.25" customHeight="1">
      <c r="A16" s="83" t="s">
        <v>10</v>
      </c>
      <c r="B16" s="7">
        <f t="shared" si="10"/>
        <v>51882</v>
      </c>
      <c r="C16" s="111">
        <v>514</v>
      </c>
      <c r="D16" s="111">
        <v>491</v>
      </c>
      <c r="E16" s="111">
        <v>463</v>
      </c>
      <c r="F16" s="111">
        <v>572</v>
      </c>
      <c r="G16" s="111">
        <v>577</v>
      </c>
      <c r="H16" s="111">
        <v>563</v>
      </c>
      <c r="I16" s="111">
        <v>605</v>
      </c>
      <c r="J16" s="111">
        <v>559</v>
      </c>
      <c r="K16" s="111">
        <v>608</v>
      </c>
      <c r="L16" s="111">
        <v>479</v>
      </c>
      <c r="M16" s="111">
        <v>478</v>
      </c>
      <c r="N16" s="111">
        <v>479</v>
      </c>
      <c r="O16" s="111">
        <v>478</v>
      </c>
      <c r="P16" s="111">
        <v>475</v>
      </c>
      <c r="Q16" s="111">
        <v>456</v>
      </c>
      <c r="R16" s="111">
        <v>429</v>
      </c>
      <c r="S16" s="111">
        <v>497</v>
      </c>
      <c r="T16" s="111">
        <v>555</v>
      </c>
      <c r="U16" s="111">
        <v>588</v>
      </c>
      <c r="V16" s="111">
        <v>564</v>
      </c>
      <c r="W16" s="111">
        <v>525</v>
      </c>
      <c r="X16" s="111">
        <v>639</v>
      </c>
      <c r="Y16" s="111">
        <v>511</v>
      </c>
      <c r="Z16" s="111">
        <v>491</v>
      </c>
      <c r="AA16" s="111">
        <v>509</v>
      </c>
      <c r="AB16" s="111">
        <v>548</v>
      </c>
      <c r="AC16" s="111">
        <v>620</v>
      </c>
      <c r="AD16" s="111">
        <v>687</v>
      </c>
      <c r="AE16" s="111">
        <v>761</v>
      </c>
      <c r="AF16" s="111">
        <v>690</v>
      </c>
      <c r="AG16" s="111">
        <v>713</v>
      </c>
      <c r="AH16" s="111">
        <v>774</v>
      </c>
      <c r="AI16" s="111">
        <v>844</v>
      </c>
      <c r="AJ16" s="111">
        <v>753</v>
      </c>
      <c r="AK16" s="111">
        <v>792</v>
      </c>
      <c r="AL16" s="111">
        <v>775</v>
      </c>
      <c r="AM16" s="111">
        <v>818</v>
      </c>
      <c r="AN16" s="111">
        <v>784</v>
      </c>
      <c r="AO16" s="111">
        <v>755</v>
      </c>
      <c r="AP16" s="111">
        <v>804</v>
      </c>
      <c r="AQ16" s="111">
        <v>748</v>
      </c>
      <c r="AR16" s="111">
        <v>641</v>
      </c>
      <c r="AS16" s="111">
        <v>704</v>
      </c>
      <c r="AT16" s="111">
        <v>583</v>
      </c>
      <c r="AU16" s="111">
        <v>659</v>
      </c>
      <c r="AV16" s="111">
        <v>541</v>
      </c>
      <c r="AW16" s="111">
        <v>545</v>
      </c>
      <c r="AX16" s="111">
        <v>513</v>
      </c>
      <c r="AY16" s="111">
        <v>514</v>
      </c>
      <c r="AZ16" s="111">
        <v>563</v>
      </c>
      <c r="BA16" s="111">
        <v>645</v>
      </c>
      <c r="BB16" s="111">
        <v>720</v>
      </c>
      <c r="BC16" s="111">
        <v>710</v>
      </c>
      <c r="BD16" s="111">
        <v>867</v>
      </c>
      <c r="BE16" s="111">
        <v>883</v>
      </c>
      <c r="BF16" s="111">
        <v>1009</v>
      </c>
      <c r="BG16" s="111">
        <v>1039</v>
      </c>
      <c r="BH16" s="111">
        <v>1008</v>
      </c>
      <c r="BI16" s="111">
        <v>955</v>
      </c>
      <c r="BJ16" s="111">
        <v>940</v>
      </c>
      <c r="BK16" s="111">
        <v>988</v>
      </c>
      <c r="BL16" s="111">
        <v>994</v>
      </c>
      <c r="BM16" s="111">
        <v>883</v>
      </c>
      <c r="BN16" s="111">
        <v>929</v>
      </c>
      <c r="BO16" s="111">
        <v>733</v>
      </c>
      <c r="BP16" s="111">
        <v>703</v>
      </c>
      <c r="BQ16" s="111">
        <v>712</v>
      </c>
      <c r="BR16" s="111">
        <v>450</v>
      </c>
      <c r="BS16" s="111">
        <v>470</v>
      </c>
      <c r="BT16" s="111">
        <v>357</v>
      </c>
      <c r="BU16" s="111">
        <v>202</v>
      </c>
      <c r="BV16" s="111">
        <v>133</v>
      </c>
      <c r="BW16" s="111">
        <v>121</v>
      </c>
      <c r="BX16" s="111">
        <v>214</v>
      </c>
      <c r="BY16" s="111">
        <v>312</v>
      </c>
      <c r="BZ16" s="111">
        <v>359</v>
      </c>
      <c r="CA16" s="111">
        <v>423</v>
      </c>
      <c r="CB16" s="111">
        <v>403</v>
      </c>
      <c r="CC16" s="111">
        <v>354</v>
      </c>
      <c r="CD16" s="111">
        <v>384</v>
      </c>
      <c r="CE16" s="111">
        <v>313</v>
      </c>
      <c r="CF16" s="111">
        <v>265</v>
      </c>
      <c r="CG16" s="111">
        <v>251</v>
      </c>
      <c r="CH16" s="111">
        <v>341</v>
      </c>
      <c r="CI16" s="111">
        <v>260</v>
      </c>
      <c r="CJ16" s="111">
        <v>288</v>
      </c>
      <c r="CK16" s="111">
        <v>208</v>
      </c>
      <c r="CL16" s="111">
        <v>187</v>
      </c>
      <c r="CM16" s="111">
        <v>168</v>
      </c>
      <c r="CN16" s="111">
        <v>133</v>
      </c>
      <c r="CO16" s="111">
        <v>115</v>
      </c>
      <c r="CP16" s="111">
        <v>70</v>
      </c>
      <c r="CQ16" s="111">
        <v>58</v>
      </c>
      <c r="CR16" s="111">
        <v>47</v>
      </c>
      <c r="CS16" s="111">
        <v>33</v>
      </c>
      <c r="CT16" s="111" t="s">
        <v>78</v>
      </c>
      <c r="CU16" s="111">
        <v>3</v>
      </c>
      <c r="CV16" s="111" t="s">
        <v>78</v>
      </c>
      <c r="CW16" s="111" t="s">
        <v>78</v>
      </c>
      <c r="CX16" s="111" t="s">
        <v>78</v>
      </c>
      <c r="CY16" s="111">
        <v>8</v>
      </c>
      <c r="DC16" s="11">
        <f t="shared" si="13"/>
        <v>8226</v>
      </c>
      <c r="DD16" s="12">
        <f t="shared" si="14"/>
        <v>25833</v>
      </c>
      <c r="DE16" s="13">
        <f t="shared" si="15"/>
        <v>17823</v>
      </c>
    </row>
    <row r="17" spans="1:109" ht="20.25" customHeight="1">
      <c r="A17" s="83" t="s">
        <v>11</v>
      </c>
      <c r="B17" s="7">
        <f t="shared" si="10"/>
        <v>27457</v>
      </c>
      <c r="C17" s="111">
        <v>330</v>
      </c>
      <c r="D17" s="111">
        <v>324</v>
      </c>
      <c r="E17" s="111">
        <v>366</v>
      </c>
      <c r="F17" s="111">
        <v>377</v>
      </c>
      <c r="G17" s="111">
        <v>390</v>
      </c>
      <c r="H17" s="111">
        <v>400</v>
      </c>
      <c r="I17" s="111">
        <v>422</v>
      </c>
      <c r="J17" s="111">
        <v>378</v>
      </c>
      <c r="K17" s="111">
        <v>409</v>
      </c>
      <c r="L17" s="111">
        <v>328</v>
      </c>
      <c r="M17" s="111">
        <v>310</v>
      </c>
      <c r="N17" s="111">
        <v>351</v>
      </c>
      <c r="O17" s="111">
        <v>305</v>
      </c>
      <c r="P17" s="111">
        <v>259</v>
      </c>
      <c r="Q17" s="111">
        <v>305</v>
      </c>
      <c r="R17" s="111">
        <v>293</v>
      </c>
      <c r="S17" s="111">
        <v>380</v>
      </c>
      <c r="T17" s="111">
        <v>410</v>
      </c>
      <c r="U17" s="111">
        <v>364</v>
      </c>
      <c r="V17" s="111">
        <v>306</v>
      </c>
      <c r="W17" s="111">
        <v>287</v>
      </c>
      <c r="X17" s="111">
        <v>352</v>
      </c>
      <c r="Y17" s="111">
        <v>368</v>
      </c>
      <c r="Z17" s="111">
        <v>342</v>
      </c>
      <c r="AA17" s="111">
        <v>315</v>
      </c>
      <c r="AB17" s="111">
        <v>368</v>
      </c>
      <c r="AC17" s="111">
        <v>323</v>
      </c>
      <c r="AD17" s="111">
        <v>365</v>
      </c>
      <c r="AE17" s="111">
        <v>443</v>
      </c>
      <c r="AF17" s="111">
        <v>438</v>
      </c>
      <c r="AG17" s="111">
        <v>444</v>
      </c>
      <c r="AH17" s="111">
        <v>397</v>
      </c>
      <c r="AI17" s="111">
        <v>435</v>
      </c>
      <c r="AJ17" s="111">
        <v>423</v>
      </c>
      <c r="AK17" s="111">
        <v>423</v>
      </c>
      <c r="AL17" s="111">
        <v>409</v>
      </c>
      <c r="AM17" s="111">
        <v>384</v>
      </c>
      <c r="AN17" s="111">
        <v>379</v>
      </c>
      <c r="AO17" s="111">
        <v>408</v>
      </c>
      <c r="AP17" s="111">
        <v>379</v>
      </c>
      <c r="AQ17" s="111">
        <v>394</v>
      </c>
      <c r="AR17" s="111">
        <v>341</v>
      </c>
      <c r="AS17" s="111">
        <v>349</v>
      </c>
      <c r="AT17" s="111">
        <v>359</v>
      </c>
      <c r="AU17" s="111">
        <v>271</v>
      </c>
      <c r="AV17" s="111">
        <v>336</v>
      </c>
      <c r="AW17" s="111">
        <v>284</v>
      </c>
      <c r="AX17" s="111">
        <v>322</v>
      </c>
      <c r="AY17" s="111">
        <v>322</v>
      </c>
      <c r="AZ17" s="111">
        <v>306</v>
      </c>
      <c r="BA17" s="111">
        <v>331</v>
      </c>
      <c r="BB17" s="111">
        <v>355</v>
      </c>
      <c r="BC17" s="111">
        <v>372</v>
      </c>
      <c r="BD17" s="111">
        <v>353</v>
      </c>
      <c r="BE17" s="111">
        <v>438</v>
      </c>
      <c r="BF17" s="111">
        <v>445</v>
      </c>
      <c r="BG17" s="111">
        <v>457</v>
      </c>
      <c r="BH17" s="111">
        <v>438</v>
      </c>
      <c r="BI17" s="111">
        <v>460</v>
      </c>
      <c r="BJ17" s="111">
        <v>373</v>
      </c>
      <c r="BK17" s="111">
        <v>381</v>
      </c>
      <c r="BL17" s="111">
        <v>361</v>
      </c>
      <c r="BM17" s="111">
        <v>334</v>
      </c>
      <c r="BN17" s="111">
        <v>330</v>
      </c>
      <c r="BO17" s="111">
        <v>342</v>
      </c>
      <c r="BP17" s="111">
        <v>253</v>
      </c>
      <c r="BQ17" s="111">
        <v>295</v>
      </c>
      <c r="BR17" s="111">
        <v>217</v>
      </c>
      <c r="BS17" s="111">
        <v>198</v>
      </c>
      <c r="BT17" s="111">
        <v>168</v>
      </c>
      <c r="BU17" s="111">
        <v>100</v>
      </c>
      <c r="BV17" s="111">
        <v>65</v>
      </c>
      <c r="BW17" s="111">
        <v>82</v>
      </c>
      <c r="BX17" s="111">
        <v>113</v>
      </c>
      <c r="BY17" s="111">
        <v>221</v>
      </c>
      <c r="BZ17" s="111">
        <v>172</v>
      </c>
      <c r="CA17" s="111">
        <v>232</v>
      </c>
      <c r="CB17" s="111">
        <v>215</v>
      </c>
      <c r="CC17" s="111">
        <v>207</v>
      </c>
      <c r="CD17" s="111">
        <v>179</v>
      </c>
      <c r="CE17" s="111">
        <v>135</v>
      </c>
      <c r="CF17" s="111">
        <v>130</v>
      </c>
      <c r="CG17" s="111">
        <v>82</v>
      </c>
      <c r="CH17" s="111">
        <v>118</v>
      </c>
      <c r="CI17" s="111">
        <v>111</v>
      </c>
      <c r="CJ17" s="111">
        <v>116</v>
      </c>
      <c r="CK17" s="111">
        <v>71</v>
      </c>
      <c r="CL17" s="111">
        <v>86</v>
      </c>
      <c r="CM17" s="111">
        <v>61</v>
      </c>
      <c r="CN17" s="111">
        <v>27</v>
      </c>
      <c r="CO17" s="111">
        <v>2</v>
      </c>
      <c r="CP17" s="111">
        <v>20</v>
      </c>
      <c r="CQ17" s="111">
        <v>25</v>
      </c>
      <c r="CR17" s="111" t="s">
        <v>78</v>
      </c>
      <c r="CS17" s="111">
        <v>1</v>
      </c>
      <c r="CT17" s="111" t="s">
        <v>78</v>
      </c>
      <c r="CU17" s="111">
        <v>7</v>
      </c>
      <c r="CV17" s="111" t="s">
        <v>78</v>
      </c>
      <c r="CW17" s="111">
        <v>4</v>
      </c>
      <c r="CX17" s="111">
        <v>1</v>
      </c>
      <c r="CY17" s="111" t="s">
        <v>78</v>
      </c>
      <c r="DC17" s="11">
        <f t="shared" si="13"/>
        <v>5547</v>
      </c>
      <c r="DD17" s="12">
        <f t="shared" si="14"/>
        <v>14275</v>
      </c>
      <c r="DE17" s="13">
        <f t="shared" si="15"/>
        <v>7635</v>
      </c>
    </row>
    <row r="18" spans="1:109" ht="20.25" customHeight="1">
      <c r="A18" s="83" t="s">
        <v>12</v>
      </c>
      <c r="B18" s="7">
        <f t="shared" si="10"/>
        <v>54763</v>
      </c>
      <c r="C18" s="111">
        <v>599</v>
      </c>
      <c r="D18" s="111">
        <v>576</v>
      </c>
      <c r="E18" s="111">
        <v>630</v>
      </c>
      <c r="F18" s="111">
        <v>688</v>
      </c>
      <c r="G18" s="111">
        <v>646</v>
      </c>
      <c r="H18" s="111">
        <v>558</v>
      </c>
      <c r="I18" s="111">
        <v>648</v>
      </c>
      <c r="J18" s="111">
        <v>605</v>
      </c>
      <c r="K18" s="111">
        <v>609</v>
      </c>
      <c r="L18" s="111">
        <v>531</v>
      </c>
      <c r="M18" s="111">
        <v>561</v>
      </c>
      <c r="N18" s="111">
        <v>525</v>
      </c>
      <c r="O18" s="111">
        <v>514</v>
      </c>
      <c r="P18" s="111">
        <v>479</v>
      </c>
      <c r="Q18" s="111">
        <v>438</v>
      </c>
      <c r="R18" s="111">
        <v>447</v>
      </c>
      <c r="S18" s="111">
        <v>496</v>
      </c>
      <c r="T18" s="111">
        <v>547</v>
      </c>
      <c r="U18" s="111">
        <v>477</v>
      </c>
      <c r="V18" s="111">
        <v>396</v>
      </c>
      <c r="W18" s="111">
        <v>407</v>
      </c>
      <c r="X18" s="111">
        <v>595</v>
      </c>
      <c r="Y18" s="111">
        <v>587</v>
      </c>
      <c r="Z18" s="111">
        <v>630</v>
      </c>
      <c r="AA18" s="111">
        <v>694</v>
      </c>
      <c r="AB18" s="111">
        <v>690</v>
      </c>
      <c r="AC18" s="111">
        <v>719</v>
      </c>
      <c r="AD18" s="111">
        <v>795</v>
      </c>
      <c r="AE18" s="111">
        <v>906</v>
      </c>
      <c r="AF18" s="111">
        <v>828</v>
      </c>
      <c r="AG18" s="111">
        <v>840</v>
      </c>
      <c r="AH18" s="111">
        <v>826</v>
      </c>
      <c r="AI18" s="111">
        <v>830</v>
      </c>
      <c r="AJ18" s="111">
        <v>767</v>
      </c>
      <c r="AK18" s="111">
        <v>772</v>
      </c>
      <c r="AL18" s="111">
        <v>779</v>
      </c>
      <c r="AM18" s="111">
        <v>725</v>
      </c>
      <c r="AN18" s="111">
        <v>775</v>
      </c>
      <c r="AO18" s="111">
        <v>808</v>
      </c>
      <c r="AP18" s="111">
        <v>802</v>
      </c>
      <c r="AQ18" s="111">
        <v>777</v>
      </c>
      <c r="AR18" s="111">
        <v>781</v>
      </c>
      <c r="AS18" s="111">
        <v>705</v>
      </c>
      <c r="AT18" s="111">
        <v>675</v>
      </c>
      <c r="AU18" s="111">
        <v>690</v>
      </c>
      <c r="AV18" s="111">
        <v>700</v>
      </c>
      <c r="AW18" s="111">
        <v>640</v>
      </c>
      <c r="AX18" s="111">
        <v>626</v>
      </c>
      <c r="AY18" s="111">
        <v>653</v>
      </c>
      <c r="AZ18" s="111">
        <v>655</v>
      </c>
      <c r="BA18" s="111">
        <v>716</v>
      </c>
      <c r="BB18" s="111">
        <v>734</v>
      </c>
      <c r="BC18" s="111">
        <v>777</v>
      </c>
      <c r="BD18" s="111">
        <v>840</v>
      </c>
      <c r="BE18" s="111">
        <v>896</v>
      </c>
      <c r="BF18" s="111">
        <v>898</v>
      </c>
      <c r="BG18" s="111">
        <v>809</v>
      </c>
      <c r="BH18" s="111">
        <v>894</v>
      </c>
      <c r="BI18" s="111">
        <v>845</v>
      </c>
      <c r="BJ18" s="111">
        <v>803</v>
      </c>
      <c r="BK18" s="111">
        <v>795</v>
      </c>
      <c r="BL18" s="111">
        <v>888</v>
      </c>
      <c r="BM18" s="111">
        <v>783</v>
      </c>
      <c r="BN18" s="111">
        <v>781</v>
      </c>
      <c r="BO18" s="111">
        <v>785</v>
      </c>
      <c r="BP18" s="111">
        <v>730</v>
      </c>
      <c r="BQ18" s="111">
        <v>677</v>
      </c>
      <c r="BR18" s="111">
        <v>598</v>
      </c>
      <c r="BS18" s="111">
        <v>571</v>
      </c>
      <c r="BT18" s="111">
        <v>470</v>
      </c>
      <c r="BU18" s="111">
        <v>280</v>
      </c>
      <c r="BV18" s="111">
        <v>222</v>
      </c>
      <c r="BW18" s="111">
        <v>223</v>
      </c>
      <c r="BX18" s="111">
        <v>303</v>
      </c>
      <c r="BY18" s="111">
        <v>503</v>
      </c>
      <c r="BZ18" s="111">
        <v>499</v>
      </c>
      <c r="CA18" s="111">
        <v>604</v>
      </c>
      <c r="CB18" s="111">
        <v>497</v>
      </c>
      <c r="CC18" s="111">
        <v>487</v>
      </c>
      <c r="CD18" s="111">
        <v>416</v>
      </c>
      <c r="CE18" s="111">
        <v>391</v>
      </c>
      <c r="CF18" s="111">
        <v>308</v>
      </c>
      <c r="CG18" s="111">
        <v>264</v>
      </c>
      <c r="CH18" s="111">
        <v>266</v>
      </c>
      <c r="CI18" s="111">
        <v>260</v>
      </c>
      <c r="CJ18" s="111">
        <v>259</v>
      </c>
      <c r="CK18" s="111">
        <v>218</v>
      </c>
      <c r="CL18" s="111">
        <v>184</v>
      </c>
      <c r="CM18" s="111">
        <v>163</v>
      </c>
      <c r="CN18" s="111">
        <v>171</v>
      </c>
      <c r="CO18" s="111">
        <v>97</v>
      </c>
      <c r="CP18" s="111">
        <v>76</v>
      </c>
      <c r="CQ18" s="111">
        <v>43</v>
      </c>
      <c r="CR18" s="111">
        <v>34</v>
      </c>
      <c r="CS18" s="111">
        <v>16</v>
      </c>
      <c r="CT18" s="111">
        <v>34</v>
      </c>
      <c r="CU18" s="111" t="s">
        <v>78</v>
      </c>
      <c r="CV18" s="111">
        <v>7</v>
      </c>
      <c r="CW18" s="111" t="s">
        <v>78</v>
      </c>
      <c r="CX18" s="111">
        <v>1</v>
      </c>
      <c r="CY18" s="111" t="s">
        <v>78</v>
      </c>
      <c r="DC18" s="11">
        <f t="shared" si="13"/>
        <v>9054</v>
      </c>
      <c r="DD18" s="12">
        <f t="shared" si="14"/>
        <v>27556</v>
      </c>
      <c r="DE18" s="13">
        <f t="shared" si="15"/>
        <v>18153</v>
      </c>
    </row>
    <row r="19" spans="1:109" ht="20.25" customHeight="1">
      <c r="A19" s="86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DC19" s="11"/>
      <c r="DD19" s="12"/>
      <c r="DE19" s="13"/>
    </row>
    <row r="20" spans="1:109" ht="20.25" customHeight="1">
      <c r="A20" s="87" t="s">
        <v>14</v>
      </c>
      <c r="B20" s="7">
        <f aca="true" t="shared" si="16" ref="B20:B28">SUM(C20:CY20)</f>
        <v>9692</v>
      </c>
      <c r="C20" s="111">
        <v>149</v>
      </c>
      <c r="D20" s="111">
        <v>162</v>
      </c>
      <c r="E20" s="111">
        <v>161</v>
      </c>
      <c r="F20" s="111">
        <v>160</v>
      </c>
      <c r="G20" s="111">
        <v>155</v>
      </c>
      <c r="H20" s="111">
        <v>136</v>
      </c>
      <c r="I20" s="111">
        <v>137</v>
      </c>
      <c r="J20" s="111">
        <v>152</v>
      </c>
      <c r="K20" s="111">
        <v>157</v>
      </c>
      <c r="L20" s="111">
        <v>103</v>
      </c>
      <c r="M20" s="111">
        <v>136</v>
      </c>
      <c r="N20" s="111">
        <v>138</v>
      </c>
      <c r="O20" s="111">
        <v>134</v>
      </c>
      <c r="P20" s="111">
        <v>141</v>
      </c>
      <c r="Q20" s="111">
        <v>127</v>
      </c>
      <c r="R20" s="111">
        <v>145</v>
      </c>
      <c r="S20" s="111">
        <v>97</v>
      </c>
      <c r="T20" s="111">
        <v>90</v>
      </c>
      <c r="U20" s="111">
        <v>46</v>
      </c>
      <c r="V20" s="111">
        <v>79</v>
      </c>
      <c r="W20" s="111">
        <v>77</v>
      </c>
      <c r="X20" s="111">
        <v>79</v>
      </c>
      <c r="Y20" s="111">
        <v>55</v>
      </c>
      <c r="Z20" s="111">
        <v>21</v>
      </c>
      <c r="AA20" s="111">
        <v>49</v>
      </c>
      <c r="AB20" s="111">
        <v>54</v>
      </c>
      <c r="AC20" s="111">
        <v>47</v>
      </c>
      <c r="AD20" s="111">
        <v>67</v>
      </c>
      <c r="AE20" s="111">
        <v>71</v>
      </c>
      <c r="AF20" s="111">
        <v>56</v>
      </c>
      <c r="AG20" s="111">
        <v>89</v>
      </c>
      <c r="AH20" s="111">
        <v>103</v>
      </c>
      <c r="AI20" s="111">
        <v>107</v>
      </c>
      <c r="AJ20" s="111">
        <v>103</v>
      </c>
      <c r="AK20" s="111">
        <v>106</v>
      </c>
      <c r="AL20" s="111">
        <v>126</v>
      </c>
      <c r="AM20" s="111">
        <v>127</v>
      </c>
      <c r="AN20" s="111">
        <v>140</v>
      </c>
      <c r="AO20" s="111">
        <v>119</v>
      </c>
      <c r="AP20" s="111">
        <v>125</v>
      </c>
      <c r="AQ20" s="111">
        <v>129</v>
      </c>
      <c r="AR20" s="111">
        <v>123</v>
      </c>
      <c r="AS20" s="111">
        <v>126</v>
      </c>
      <c r="AT20" s="111">
        <v>142</v>
      </c>
      <c r="AU20" s="111">
        <v>136</v>
      </c>
      <c r="AV20" s="111">
        <v>145</v>
      </c>
      <c r="AW20" s="111">
        <v>130</v>
      </c>
      <c r="AX20" s="111">
        <v>133</v>
      </c>
      <c r="AY20" s="111">
        <v>134</v>
      </c>
      <c r="AZ20" s="111">
        <v>161</v>
      </c>
      <c r="BA20" s="111">
        <v>156</v>
      </c>
      <c r="BB20" s="111">
        <v>169</v>
      </c>
      <c r="BC20" s="111">
        <v>197</v>
      </c>
      <c r="BD20" s="111">
        <v>176</v>
      </c>
      <c r="BE20" s="111">
        <v>183</v>
      </c>
      <c r="BF20" s="111">
        <v>198</v>
      </c>
      <c r="BG20" s="111">
        <v>199</v>
      </c>
      <c r="BH20" s="111">
        <v>193</v>
      </c>
      <c r="BI20" s="111">
        <v>181</v>
      </c>
      <c r="BJ20" s="111">
        <v>174</v>
      </c>
      <c r="BK20" s="111">
        <v>177</v>
      </c>
      <c r="BL20" s="111">
        <v>141</v>
      </c>
      <c r="BM20" s="111">
        <v>104</v>
      </c>
      <c r="BN20" s="111">
        <v>120</v>
      </c>
      <c r="BO20" s="111">
        <v>88</v>
      </c>
      <c r="BP20" s="111">
        <v>96</v>
      </c>
      <c r="BQ20" s="111">
        <v>101</v>
      </c>
      <c r="BR20" s="111">
        <v>79</v>
      </c>
      <c r="BS20" s="111">
        <v>84</v>
      </c>
      <c r="BT20" s="111">
        <v>49</v>
      </c>
      <c r="BU20" s="111">
        <v>43</v>
      </c>
      <c r="BV20" s="111">
        <v>35</v>
      </c>
      <c r="BW20" s="111">
        <v>35</v>
      </c>
      <c r="BX20" s="111">
        <v>44</v>
      </c>
      <c r="BY20" s="111">
        <v>78</v>
      </c>
      <c r="BZ20" s="111">
        <v>109</v>
      </c>
      <c r="CA20" s="111">
        <v>144</v>
      </c>
      <c r="CB20" s="111">
        <v>62</v>
      </c>
      <c r="CC20" s="111">
        <v>58</v>
      </c>
      <c r="CD20" s="111">
        <v>66</v>
      </c>
      <c r="CE20" s="111">
        <v>87</v>
      </c>
      <c r="CF20" s="111">
        <v>85</v>
      </c>
      <c r="CG20" s="111">
        <v>19</v>
      </c>
      <c r="CH20" s="111">
        <v>35</v>
      </c>
      <c r="CI20" s="111">
        <v>73</v>
      </c>
      <c r="CJ20" s="111">
        <v>53</v>
      </c>
      <c r="CK20" s="111">
        <v>45</v>
      </c>
      <c r="CL20" s="111">
        <v>43</v>
      </c>
      <c r="CM20" s="111">
        <v>12</v>
      </c>
      <c r="CN20" s="111">
        <v>7</v>
      </c>
      <c r="CO20" s="111">
        <v>4</v>
      </c>
      <c r="CP20" s="111" t="s">
        <v>78</v>
      </c>
      <c r="CQ20" s="111" t="s">
        <v>78</v>
      </c>
      <c r="CR20" s="111" t="s">
        <v>78</v>
      </c>
      <c r="CS20" s="111" t="s">
        <v>78</v>
      </c>
      <c r="CT20" s="111" t="s">
        <v>78</v>
      </c>
      <c r="CU20" s="111" t="s">
        <v>78</v>
      </c>
      <c r="CV20" s="111">
        <v>5</v>
      </c>
      <c r="CW20" s="111" t="s">
        <v>78</v>
      </c>
      <c r="CX20" s="111" t="s">
        <v>78</v>
      </c>
      <c r="CY20" s="111" t="s">
        <v>78</v>
      </c>
      <c r="DC20" s="11">
        <f t="shared" si="13"/>
        <v>2293</v>
      </c>
      <c r="DD20" s="12">
        <f t="shared" si="14"/>
        <v>4273</v>
      </c>
      <c r="DE20" s="13">
        <f t="shared" si="15"/>
        <v>3126</v>
      </c>
    </row>
    <row r="21" spans="1:109" ht="20.25" customHeight="1">
      <c r="A21" s="87" t="s">
        <v>15</v>
      </c>
      <c r="B21" s="7">
        <f t="shared" si="16"/>
        <v>16947</v>
      </c>
      <c r="C21" s="111">
        <v>254</v>
      </c>
      <c r="D21" s="111">
        <v>247</v>
      </c>
      <c r="E21" s="111">
        <v>216</v>
      </c>
      <c r="F21" s="111">
        <v>279</v>
      </c>
      <c r="G21" s="111">
        <v>252</v>
      </c>
      <c r="H21" s="111">
        <v>219</v>
      </c>
      <c r="I21" s="111">
        <v>246</v>
      </c>
      <c r="J21" s="111">
        <v>219</v>
      </c>
      <c r="K21" s="111">
        <v>255</v>
      </c>
      <c r="L21" s="111">
        <v>182</v>
      </c>
      <c r="M21" s="111">
        <v>194</v>
      </c>
      <c r="N21" s="111">
        <v>204</v>
      </c>
      <c r="O21" s="111">
        <v>193</v>
      </c>
      <c r="P21" s="111">
        <v>191</v>
      </c>
      <c r="Q21" s="111">
        <v>175</v>
      </c>
      <c r="R21" s="111">
        <v>183</v>
      </c>
      <c r="S21" s="111">
        <v>127</v>
      </c>
      <c r="T21" s="111">
        <v>121</v>
      </c>
      <c r="U21" s="111">
        <v>58</v>
      </c>
      <c r="V21" s="111">
        <v>78</v>
      </c>
      <c r="W21" s="111">
        <v>120</v>
      </c>
      <c r="X21" s="111">
        <v>103</v>
      </c>
      <c r="Y21" s="111">
        <v>106</v>
      </c>
      <c r="Z21" s="111">
        <v>97</v>
      </c>
      <c r="AA21" s="111">
        <v>127</v>
      </c>
      <c r="AB21" s="111">
        <v>192</v>
      </c>
      <c r="AC21" s="111">
        <v>208</v>
      </c>
      <c r="AD21" s="111">
        <v>211</v>
      </c>
      <c r="AE21" s="111">
        <v>250</v>
      </c>
      <c r="AF21" s="111">
        <v>195</v>
      </c>
      <c r="AG21" s="111">
        <v>200</v>
      </c>
      <c r="AH21" s="111">
        <v>186</v>
      </c>
      <c r="AI21" s="111">
        <v>232</v>
      </c>
      <c r="AJ21" s="111">
        <v>187</v>
      </c>
      <c r="AK21" s="111">
        <v>209</v>
      </c>
      <c r="AL21" s="111">
        <v>237</v>
      </c>
      <c r="AM21" s="111">
        <v>257</v>
      </c>
      <c r="AN21" s="111">
        <v>233</v>
      </c>
      <c r="AO21" s="111">
        <v>228</v>
      </c>
      <c r="AP21" s="111">
        <v>239</v>
      </c>
      <c r="AQ21" s="111">
        <v>241</v>
      </c>
      <c r="AR21" s="111">
        <v>230</v>
      </c>
      <c r="AS21" s="111">
        <v>200</v>
      </c>
      <c r="AT21" s="111">
        <v>210</v>
      </c>
      <c r="AU21" s="111">
        <v>197</v>
      </c>
      <c r="AV21" s="111">
        <v>196</v>
      </c>
      <c r="AW21" s="111">
        <v>172</v>
      </c>
      <c r="AX21" s="111">
        <v>202</v>
      </c>
      <c r="AY21" s="111">
        <v>211</v>
      </c>
      <c r="AZ21" s="111">
        <v>216</v>
      </c>
      <c r="BA21" s="111">
        <v>229</v>
      </c>
      <c r="BB21" s="111">
        <v>224</v>
      </c>
      <c r="BC21" s="111">
        <v>271</v>
      </c>
      <c r="BD21" s="111">
        <v>281</v>
      </c>
      <c r="BE21" s="111">
        <v>330</v>
      </c>
      <c r="BF21" s="111">
        <v>365</v>
      </c>
      <c r="BG21" s="111">
        <v>374</v>
      </c>
      <c r="BH21" s="111">
        <v>332</v>
      </c>
      <c r="BI21" s="111">
        <v>319</v>
      </c>
      <c r="BJ21" s="111">
        <v>301</v>
      </c>
      <c r="BK21" s="111">
        <v>300</v>
      </c>
      <c r="BL21" s="111">
        <v>322</v>
      </c>
      <c r="BM21" s="111">
        <v>240</v>
      </c>
      <c r="BN21" s="111">
        <v>267</v>
      </c>
      <c r="BO21" s="111">
        <v>199</v>
      </c>
      <c r="BP21" s="111">
        <v>212</v>
      </c>
      <c r="BQ21" s="111">
        <v>194</v>
      </c>
      <c r="BR21" s="111">
        <v>136</v>
      </c>
      <c r="BS21" s="111">
        <v>135</v>
      </c>
      <c r="BT21" s="111">
        <v>122</v>
      </c>
      <c r="BU21" s="111">
        <v>66</v>
      </c>
      <c r="BV21" s="111">
        <v>51</v>
      </c>
      <c r="BW21" s="111">
        <v>41</v>
      </c>
      <c r="BX21" s="111">
        <v>90</v>
      </c>
      <c r="BY21" s="111">
        <v>122</v>
      </c>
      <c r="BZ21" s="111">
        <v>147</v>
      </c>
      <c r="CA21" s="111">
        <v>153</v>
      </c>
      <c r="CB21" s="111">
        <v>175</v>
      </c>
      <c r="CC21" s="111">
        <v>127</v>
      </c>
      <c r="CD21" s="111">
        <v>138</v>
      </c>
      <c r="CE21" s="111">
        <v>126</v>
      </c>
      <c r="CF21" s="111">
        <v>103</v>
      </c>
      <c r="CG21" s="111">
        <v>81</v>
      </c>
      <c r="CH21" s="111">
        <v>122</v>
      </c>
      <c r="CI21" s="111">
        <v>94</v>
      </c>
      <c r="CJ21" s="111">
        <v>93</v>
      </c>
      <c r="CK21" s="111">
        <v>70</v>
      </c>
      <c r="CL21" s="111">
        <v>37</v>
      </c>
      <c r="CM21" s="111">
        <v>60</v>
      </c>
      <c r="CN21" s="111">
        <v>30</v>
      </c>
      <c r="CO21" s="111">
        <v>38</v>
      </c>
      <c r="CP21" s="111">
        <v>17</v>
      </c>
      <c r="CQ21" s="111">
        <v>14</v>
      </c>
      <c r="CR21" s="111" t="s">
        <v>78</v>
      </c>
      <c r="CS21" s="111">
        <v>12</v>
      </c>
      <c r="CT21" s="111">
        <v>2</v>
      </c>
      <c r="CU21" s="111" t="s">
        <v>78</v>
      </c>
      <c r="CV21" s="111" t="s">
        <v>78</v>
      </c>
      <c r="CW21" s="111" t="s">
        <v>78</v>
      </c>
      <c r="CX21" s="111" t="s">
        <v>78</v>
      </c>
      <c r="CY21" s="111" t="s">
        <v>78</v>
      </c>
      <c r="DC21" s="11">
        <f t="shared" si="13"/>
        <v>3509</v>
      </c>
      <c r="DD21" s="12">
        <f t="shared" si="14"/>
        <v>7611</v>
      </c>
      <c r="DE21" s="13">
        <f t="shared" si="15"/>
        <v>5827</v>
      </c>
    </row>
    <row r="22" spans="1:109" ht="20.25" customHeight="1">
      <c r="A22" s="87" t="s">
        <v>17</v>
      </c>
      <c r="B22" s="7">
        <f t="shared" si="16"/>
        <v>8052</v>
      </c>
      <c r="C22" s="111">
        <v>114</v>
      </c>
      <c r="D22" s="111">
        <v>130</v>
      </c>
      <c r="E22" s="111">
        <v>131</v>
      </c>
      <c r="F22" s="111">
        <v>156</v>
      </c>
      <c r="G22" s="111">
        <v>141</v>
      </c>
      <c r="H22" s="111">
        <v>130</v>
      </c>
      <c r="I22" s="111">
        <v>101</v>
      </c>
      <c r="J22" s="111">
        <v>117</v>
      </c>
      <c r="K22" s="111">
        <v>116</v>
      </c>
      <c r="L22" s="111">
        <v>98</v>
      </c>
      <c r="M22" s="111">
        <v>76</v>
      </c>
      <c r="N22" s="111">
        <v>95</v>
      </c>
      <c r="O22" s="111">
        <v>96</v>
      </c>
      <c r="P22" s="111">
        <v>93</v>
      </c>
      <c r="Q22" s="111">
        <v>110</v>
      </c>
      <c r="R22" s="111">
        <v>108</v>
      </c>
      <c r="S22" s="111">
        <v>76</v>
      </c>
      <c r="T22" s="111">
        <v>75</v>
      </c>
      <c r="U22" s="111">
        <v>42</v>
      </c>
      <c r="V22" s="111">
        <v>49</v>
      </c>
      <c r="W22" s="111">
        <v>68</v>
      </c>
      <c r="X22" s="111">
        <v>69</v>
      </c>
      <c r="Y22" s="111">
        <v>37</v>
      </c>
      <c r="Z22" s="111">
        <v>34</v>
      </c>
      <c r="AA22" s="111">
        <v>49</v>
      </c>
      <c r="AB22" s="111">
        <v>56</v>
      </c>
      <c r="AC22" s="111">
        <v>70</v>
      </c>
      <c r="AD22" s="111">
        <v>93</v>
      </c>
      <c r="AE22" s="111">
        <v>103</v>
      </c>
      <c r="AF22" s="111">
        <v>107</v>
      </c>
      <c r="AG22" s="111">
        <v>82</v>
      </c>
      <c r="AH22" s="111">
        <v>90</v>
      </c>
      <c r="AI22" s="111">
        <v>115</v>
      </c>
      <c r="AJ22" s="111">
        <v>89</v>
      </c>
      <c r="AK22" s="111">
        <v>77</v>
      </c>
      <c r="AL22" s="111">
        <v>98</v>
      </c>
      <c r="AM22" s="111">
        <v>102</v>
      </c>
      <c r="AN22" s="111">
        <v>118</v>
      </c>
      <c r="AO22" s="111">
        <v>122</v>
      </c>
      <c r="AP22" s="111">
        <v>114</v>
      </c>
      <c r="AQ22" s="111">
        <v>100</v>
      </c>
      <c r="AR22" s="111">
        <v>98</v>
      </c>
      <c r="AS22" s="111">
        <v>100</v>
      </c>
      <c r="AT22" s="111">
        <v>115</v>
      </c>
      <c r="AU22" s="111">
        <v>101</v>
      </c>
      <c r="AV22" s="111">
        <v>91</v>
      </c>
      <c r="AW22" s="111">
        <v>107</v>
      </c>
      <c r="AX22" s="111">
        <v>118</v>
      </c>
      <c r="AY22" s="111">
        <v>104</v>
      </c>
      <c r="AZ22" s="111">
        <v>122</v>
      </c>
      <c r="BA22" s="111">
        <v>126</v>
      </c>
      <c r="BB22" s="111">
        <v>145</v>
      </c>
      <c r="BC22" s="111">
        <v>141</v>
      </c>
      <c r="BD22" s="111">
        <v>135</v>
      </c>
      <c r="BE22" s="111">
        <v>160</v>
      </c>
      <c r="BF22" s="111">
        <v>173</v>
      </c>
      <c r="BG22" s="111">
        <v>164</v>
      </c>
      <c r="BH22" s="111">
        <v>144</v>
      </c>
      <c r="BI22" s="111">
        <v>141</v>
      </c>
      <c r="BJ22" s="111">
        <v>157</v>
      </c>
      <c r="BK22" s="111">
        <v>128</v>
      </c>
      <c r="BL22" s="111">
        <v>120</v>
      </c>
      <c r="BM22" s="111">
        <v>118</v>
      </c>
      <c r="BN22" s="111">
        <v>90</v>
      </c>
      <c r="BO22" s="111">
        <v>117</v>
      </c>
      <c r="BP22" s="111">
        <v>95</v>
      </c>
      <c r="BQ22" s="111">
        <v>102</v>
      </c>
      <c r="BR22" s="111">
        <v>67</v>
      </c>
      <c r="BS22" s="111">
        <v>80</v>
      </c>
      <c r="BT22" s="111">
        <v>65</v>
      </c>
      <c r="BU22" s="111">
        <v>28</v>
      </c>
      <c r="BV22" s="111">
        <v>31</v>
      </c>
      <c r="BW22" s="111">
        <v>12</v>
      </c>
      <c r="BX22" s="111">
        <v>31</v>
      </c>
      <c r="BY22" s="111">
        <v>49</v>
      </c>
      <c r="BZ22" s="111">
        <v>69</v>
      </c>
      <c r="CA22" s="111">
        <v>48</v>
      </c>
      <c r="CB22" s="111">
        <v>55</v>
      </c>
      <c r="CC22" s="111">
        <v>55</v>
      </c>
      <c r="CD22" s="111">
        <v>52</v>
      </c>
      <c r="CE22" s="111">
        <v>29</v>
      </c>
      <c r="CF22" s="111">
        <v>56</v>
      </c>
      <c r="CG22" s="111">
        <v>42</v>
      </c>
      <c r="CH22" s="111">
        <v>19</v>
      </c>
      <c r="CI22" s="111">
        <v>48</v>
      </c>
      <c r="CJ22" s="111">
        <v>43</v>
      </c>
      <c r="CK22" s="111">
        <v>13</v>
      </c>
      <c r="CL22" s="111">
        <v>39</v>
      </c>
      <c r="CM22" s="111">
        <v>7</v>
      </c>
      <c r="CN22" s="111">
        <v>8</v>
      </c>
      <c r="CO22" s="111">
        <v>9</v>
      </c>
      <c r="CP22" s="111">
        <v>26</v>
      </c>
      <c r="CQ22" s="111">
        <v>5</v>
      </c>
      <c r="CR22" s="111">
        <v>4</v>
      </c>
      <c r="CS22" s="111" t="s">
        <v>78</v>
      </c>
      <c r="CT22" s="111">
        <v>2</v>
      </c>
      <c r="CU22" s="111" t="s">
        <v>78</v>
      </c>
      <c r="CV22" s="111">
        <v>1</v>
      </c>
      <c r="CW22" s="111" t="s">
        <v>78</v>
      </c>
      <c r="CX22" s="111" t="s">
        <v>78</v>
      </c>
      <c r="CY22" s="111" t="s">
        <v>78</v>
      </c>
      <c r="DC22" s="11">
        <f t="shared" si="13"/>
        <v>1812</v>
      </c>
      <c r="DD22" s="12">
        <f t="shared" si="14"/>
        <v>3698</v>
      </c>
      <c r="DE22" s="13">
        <f t="shared" si="15"/>
        <v>2542</v>
      </c>
    </row>
    <row r="23" spans="1:109" ht="20.25" customHeight="1">
      <c r="A23" s="87" t="s">
        <v>18</v>
      </c>
      <c r="B23" s="7">
        <f t="shared" si="16"/>
        <v>12470</v>
      </c>
      <c r="C23" s="111">
        <v>140</v>
      </c>
      <c r="D23" s="111">
        <v>152</v>
      </c>
      <c r="E23" s="111">
        <v>142</v>
      </c>
      <c r="F23" s="111">
        <v>175</v>
      </c>
      <c r="G23" s="111">
        <v>163</v>
      </c>
      <c r="H23" s="111">
        <v>167</v>
      </c>
      <c r="I23" s="111">
        <v>177</v>
      </c>
      <c r="J23" s="111">
        <v>181</v>
      </c>
      <c r="K23" s="111">
        <v>179</v>
      </c>
      <c r="L23" s="111">
        <v>151</v>
      </c>
      <c r="M23" s="111">
        <v>136</v>
      </c>
      <c r="N23" s="111">
        <v>137</v>
      </c>
      <c r="O23" s="111">
        <v>130</v>
      </c>
      <c r="P23" s="111">
        <v>138</v>
      </c>
      <c r="Q23" s="111">
        <v>134</v>
      </c>
      <c r="R23" s="111">
        <v>118</v>
      </c>
      <c r="S23" s="111">
        <v>126</v>
      </c>
      <c r="T23" s="111">
        <v>108</v>
      </c>
      <c r="U23" s="111">
        <v>71</v>
      </c>
      <c r="V23" s="111">
        <v>106</v>
      </c>
      <c r="W23" s="111">
        <v>87</v>
      </c>
      <c r="X23" s="111">
        <v>127</v>
      </c>
      <c r="Y23" s="111">
        <v>121</v>
      </c>
      <c r="Z23" s="111">
        <v>139</v>
      </c>
      <c r="AA23" s="111">
        <v>127</v>
      </c>
      <c r="AB23" s="111">
        <v>175</v>
      </c>
      <c r="AC23" s="111">
        <v>159</v>
      </c>
      <c r="AD23" s="111">
        <v>188</v>
      </c>
      <c r="AE23" s="111">
        <v>211</v>
      </c>
      <c r="AF23" s="111">
        <v>186</v>
      </c>
      <c r="AG23" s="111">
        <v>170</v>
      </c>
      <c r="AH23" s="111">
        <v>178</v>
      </c>
      <c r="AI23" s="111">
        <v>198</v>
      </c>
      <c r="AJ23" s="111">
        <v>172</v>
      </c>
      <c r="AK23" s="111">
        <v>170</v>
      </c>
      <c r="AL23" s="111">
        <v>161</v>
      </c>
      <c r="AM23" s="111">
        <v>143</v>
      </c>
      <c r="AN23" s="111">
        <v>178</v>
      </c>
      <c r="AO23" s="111">
        <v>158</v>
      </c>
      <c r="AP23" s="111">
        <v>159</v>
      </c>
      <c r="AQ23" s="111">
        <v>144</v>
      </c>
      <c r="AR23" s="111">
        <v>175</v>
      </c>
      <c r="AS23" s="111">
        <v>157</v>
      </c>
      <c r="AT23" s="111">
        <v>135</v>
      </c>
      <c r="AU23" s="111">
        <v>130</v>
      </c>
      <c r="AV23" s="111">
        <v>124</v>
      </c>
      <c r="AW23" s="111">
        <v>155</v>
      </c>
      <c r="AX23" s="111">
        <v>110</v>
      </c>
      <c r="AY23" s="111">
        <v>157</v>
      </c>
      <c r="AZ23" s="111">
        <v>166</v>
      </c>
      <c r="BA23" s="111">
        <v>155</v>
      </c>
      <c r="BB23" s="111">
        <v>185</v>
      </c>
      <c r="BC23" s="111">
        <v>202</v>
      </c>
      <c r="BD23" s="111">
        <v>207</v>
      </c>
      <c r="BE23" s="111">
        <v>230</v>
      </c>
      <c r="BF23" s="111">
        <v>269</v>
      </c>
      <c r="BG23" s="111">
        <v>253</v>
      </c>
      <c r="BH23" s="111">
        <v>237</v>
      </c>
      <c r="BI23" s="111">
        <v>227</v>
      </c>
      <c r="BJ23" s="111">
        <v>234</v>
      </c>
      <c r="BK23" s="111">
        <v>227</v>
      </c>
      <c r="BL23" s="111">
        <v>221</v>
      </c>
      <c r="BM23" s="111">
        <v>174</v>
      </c>
      <c r="BN23" s="111">
        <v>185</v>
      </c>
      <c r="BO23" s="111">
        <v>155</v>
      </c>
      <c r="BP23" s="111">
        <v>168</v>
      </c>
      <c r="BQ23" s="111">
        <v>158</v>
      </c>
      <c r="BR23" s="111">
        <v>88</v>
      </c>
      <c r="BS23" s="111">
        <v>125</v>
      </c>
      <c r="BT23" s="111">
        <v>98</v>
      </c>
      <c r="BU23" s="111">
        <v>56</v>
      </c>
      <c r="BV23" s="111">
        <v>40</v>
      </c>
      <c r="BW23" s="111">
        <v>33</v>
      </c>
      <c r="BX23" s="111">
        <v>56</v>
      </c>
      <c r="BY23" s="111">
        <v>110</v>
      </c>
      <c r="BZ23" s="111">
        <v>83</v>
      </c>
      <c r="CA23" s="111">
        <v>127</v>
      </c>
      <c r="CB23" s="111">
        <v>107</v>
      </c>
      <c r="CC23" s="111">
        <v>92</v>
      </c>
      <c r="CD23" s="111">
        <v>75</v>
      </c>
      <c r="CE23" s="111">
        <v>64</v>
      </c>
      <c r="CF23" s="111">
        <v>58</v>
      </c>
      <c r="CG23" s="111">
        <v>35</v>
      </c>
      <c r="CH23" s="111">
        <v>50</v>
      </c>
      <c r="CI23" s="111">
        <v>28</v>
      </c>
      <c r="CJ23" s="111">
        <v>43</v>
      </c>
      <c r="CK23" s="111">
        <v>39</v>
      </c>
      <c r="CL23" s="111">
        <v>39</v>
      </c>
      <c r="CM23" s="111">
        <v>13</v>
      </c>
      <c r="CN23" s="111" t="s">
        <v>78</v>
      </c>
      <c r="CO23" s="111" t="s">
        <v>78</v>
      </c>
      <c r="CP23" s="111">
        <v>11</v>
      </c>
      <c r="CQ23" s="111">
        <v>13</v>
      </c>
      <c r="CR23" s="111">
        <v>6</v>
      </c>
      <c r="CS23" s="111" t="s">
        <v>78</v>
      </c>
      <c r="CT23" s="111">
        <v>2</v>
      </c>
      <c r="CU23" s="111" t="s">
        <v>78</v>
      </c>
      <c r="CV23" s="111" t="s">
        <v>78</v>
      </c>
      <c r="CW23" s="111">
        <v>1</v>
      </c>
      <c r="CX23" s="111" t="s">
        <v>78</v>
      </c>
      <c r="CY23" s="111" t="s">
        <v>78</v>
      </c>
      <c r="DC23" s="11">
        <f t="shared" si="13"/>
        <v>2420</v>
      </c>
      <c r="DD23" s="12">
        <f t="shared" si="14"/>
        <v>6050</v>
      </c>
      <c r="DE23" s="13">
        <f t="shared" si="15"/>
        <v>4000</v>
      </c>
    </row>
    <row r="24" spans="1:109" ht="20.25" customHeight="1">
      <c r="A24" s="87" t="s">
        <v>19</v>
      </c>
      <c r="B24" s="7">
        <f t="shared" si="16"/>
        <v>8632</v>
      </c>
      <c r="C24" s="111">
        <v>100</v>
      </c>
      <c r="D24" s="111">
        <v>118</v>
      </c>
      <c r="E24" s="111">
        <v>112</v>
      </c>
      <c r="F24" s="111">
        <v>131</v>
      </c>
      <c r="G24" s="111">
        <v>109</v>
      </c>
      <c r="H24" s="111">
        <v>115</v>
      </c>
      <c r="I24" s="111">
        <v>97</v>
      </c>
      <c r="J24" s="111">
        <v>80</v>
      </c>
      <c r="K24" s="111">
        <v>94</v>
      </c>
      <c r="L24" s="111">
        <v>75</v>
      </c>
      <c r="M24" s="111">
        <v>73</v>
      </c>
      <c r="N24" s="111">
        <v>73</v>
      </c>
      <c r="O24" s="111">
        <v>103</v>
      </c>
      <c r="P24" s="111">
        <v>82</v>
      </c>
      <c r="Q24" s="111">
        <v>71</v>
      </c>
      <c r="R24" s="111">
        <v>77</v>
      </c>
      <c r="S24" s="111">
        <v>47</v>
      </c>
      <c r="T24" s="111">
        <v>52</v>
      </c>
      <c r="U24" s="111">
        <v>31</v>
      </c>
      <c r="V24" s="111">
        <v>34</v>
      </c>
      <c r="W24" s="111">
        <v>50</v>
      </c>
      <c r="X24" s="111">
        <v>59</v>
      </c>
      <c r="Y24" s="111">
        <v>61</v>
      </c>
      <c r="Z24" s="111">
        <v>50</v>
      </c>
      <c r="AA24" s="111">
        <v>50</v>
      </c>
      <c r="AB24" s="111">
        <v>81</v>
      </c>
      <c r="AC24" s="111">
        <v>71</v>
      </c>
      <c r="AD24" s="111">
        <v>76</v>
      </c>
      <c r="AE24" s="111">
        <v>100</v>
      </c>
      <c r="AF24" s="111">
        <v>123</v>
      </c>
      <c r="AG24" s="111">
        <v>101</v>
      </c>
      <c r="AH24" s="111">
        <v>77</v>
      </c>
      <c r="AI24" s="111">
        <v>100</v>
      </c>
      <c r="AJ24" s="111">
        <v>97</v>
      </c>
      <c r="AK24" s="111">
        <v>90</v>
      </c>
      <c r="AL24" s="111">
        <v>79</v>
      </c>
      <c r="AM24" s="111">
        <v>92</v>
      </c>
      <c r="AN24" s="111">
        <v>103</v>
      </c>
      <c r="AO24" s="111">
        <v>100</v>
      </c>
      <c r="AP24" s="111">
        <v>106</v>
      </c>
      <c r="AQ24" s="111">
        <v>97</v>
      </c>
      <c r="AR24" s="111">
        <v>102</v>
      </c>
      <c r="AS24" s="111">
        <v>93</v>
      </c>
      <c r="AT24" s="111">
        <v>109</v>
      </c>
      <c r="AU24" s="111">
        <v>88</v>
      </c>
      <c r="AV24" s="111">
        <v>121</v>
      </c>
      <c r="AW24" s="111">
        <v>111</v>
      </c>
      <c r="AX24" s="111">
        <v>90</v>
      </c>
      <c r="AY24" s="111">
        <v>110</v>
      </c>
      <c r="AZ24" s="111">
        <v>138</v>
      </c>
      <c r="BA24" s="111">
        <v>119</v>
      </c>
      <c r="BB24" s="111">
        <v>131</v>
      </c>
      <c r="BC24" s="111">
        <v>159</v>
      </c>
      <c r="BD24" s="111">
        <v>153</v>
      </c>
      <c r="BE24" s="111">
        <v>146</v>
      </c>
      <c r="BF24" s="111">
        <v>180</v>
      </c>
      <c r="BG24" s="111">
        <v>192</v>
      </c>
      <c r="BH24" s="111">
        <v>174</v>
      </c>
      <c r="BI24" s="111">
        <v>163</v>
      </c>
      <c r="BJ24" s="111">
        <v>160</v>
      </c>
      <c r="BK24" s="111">
        <v>151</v>
      </c>
      <c r="BL24" s="111">
        <v>175</v>
      </c>
      <c r="BM24" s="111">
        <v>137</v>
      </c>
      <c r="BN24" s="111">
        <v>152</v>
      </c>
      <c r="BO24" s="111">
        <v>155</v>
      </c>
      <c r="BP24" s="111">
        <v>138</v>
      </c>
      <c r="BQ24" s="111">
        <v>133</v>
      </c>
      <c r="BR24" s="111">
        <v>81</v>
      </c>
      <c r="BS24" s="111">
        <v>94</v>
      </c>
      <c r="BT24" s="111">
        <v>72</v>
      </c>
      <c r="BU24" s="111">
        <v>41</v>
      </c>
      <c r="BV24" s="111">
        <v>31</v>
      </c>
      <c r="BW24" s="111">
        <v>19</v>
      </c>
      <c r="BX24" s="111">
        <v>49</v>
      </c>
      <c r="BY24" s="111">
        <v>93</v>
      </c>
      <c r="BZ24" s="111">
        <v>92</v>
      </c>
      <c r="CA24" s="111">
        <v>126</v>
      </c>
      <c r="CB24" s="111">
        <v>77</v>
      </c>
      <c r="CC24" s="111">
        <v>97</v>
      </c>
      <c r="CD24" s="111">
        <v>116</v>
      </c>
      <c r="CE24" s="111">
        <v>85</v>
      </c>
      <c r="CF24" s="111">
        <v>75</v>
      </c>
      <c r="CG24" s="111">
        <v>81</v>
      </c>
      <c r="CH24" s="111">
        <v>98</v>
      </c>
      <c r="CI24" s="111">
        <v>62</v>
      </c>
      <c r="CJ24" s="111">
        <v>76</v>
      </c>
      <c r="CK24" s="111">
        <v>46</v>
      </c>
      <c r="CL24" s="111">
        <v>46</v>
      </c>
      <c r="CM24" s="111">
        <v>32</v>
      </c>
      <c r="CN24" s="111" t="s">
        <v>78</v>
      </c>
      <c r="CO24" s="111">
        <v>7</v>
      </c>
      <c r="CP24" s="111" t="s">
        <v>78</v>
      </c>
      <c r="CQ24" s="111" t="s">
        <v>78</v>
      </c>
      <c r="CR24" s="111">
        <v>8</v>
      </c>
      <c r="CS24" s="111">
        <v>10</v>
      </c>
      <c r="CT24" s="111" t="s">
        <v>78</v>
      </c>
      <c r="CU24" s="111" t="s">
        <v>78</v>
      </c>
      <c r="CV24" s="111" t="s">
        <v>78</v>
      </c>
      <c r="CW24" s="111">
        <v>1</v>
      </c>
      <c r="CX24" s="111" t="s">
        <v>78</v>
      </c>
      <c r="CY24" s="111" t="s">
        <v>78</v>
      </c>
      <c r="DC24" s="11">
        <f t="shared" si="13"/>
        <v>1510</v>
      </c>
      <c r="DD24" s="12">
        <f t="shared" si="14"/>
        <v>3597</v>
      </c>
      <c r="DE24" s="13">
        <f t="shared" si="15"/>
        <v>3525</v>
      </c>
    </row>
    <row r="25" spans="1:109" ht="20.25" customHeight="1">
      <c r="A25" s="87" t="s">
        <v>20</v>
      </c>
      <c r="B25" s="7">
        <f t="shared" si="16"/>
        <v>4295</v>
      </c>
      <c r="C25" s="111">
        <v>53</v>
      </c>
      <c r="D25" s="111">
        <v>44</v>
      </c>
      <c r="E25" s="111">
        <v>62</v>
      </c>
      <c r="F25" s="111">
        <v>62</v>
      </c>
      <c r="G25" s="111">
        <v>66</v>
      </c>
      <c r="H25" s="111">
        <v>47</v>
      </c>
      <c r="I25" s="111">
        <v>64</v>
      </c>
      <c r="J25" s="111">
        <v>48</v>
      </c>
      <c r="K25" s="111">
        <v>65</v>
      </c>
      <c r="L25" s="111">
        <v>43</v>
      </c>
      <c r="M25" s="111">
        <v>38</v>
      </c>
      <c r="N25" s="111">
        <v>54</v>
      </c>
      <c r="O25" s="111">
        <v>48</v>
      </c>
      <c r="P25" s="111">
        <v>49</v>
      </c>
      <c r="Q25" s="111">
        <v>44</v>
      </c>
      <c r="R25" s="111">
        <v>42</v>
      </c>
      <c r="S25" s="111">
        <v>39</v>
      </c>
      <c r="T25" s="111">
        <v>34</v>
      </c>
      <c r="U25" s="111">
        <v>32</v>
      </c>
      <c r="V25" s="111">
        <v>22</v>
      </c>
      <c r="W25" s="111">
        <v>45</v>
      </c>
      <c r="X25" s="111">
        <v>43</v>
      </c>
      <c r="Y25" s="111">
        <v>32</v>
      </c>
      <c r="Z25" s="111">
        <v>6</v>
      </c>
      <c r="AA25" s="111">
        <v>20</v>
      </c>
      <c r="AB25" s="111">
        <v>17</v>
      </c>
      <c r="AC25" s="111">
        <v>21</v>
      </c>
      <c r="AD25" s="111">
        <v>44</v>
      </c>
      <c r="AE25" s="111">
        <v>29</v>
      </c>
      <c r="AF25" s="111">
        <v>37</v>
      </c>
      <c r="AG25" s="111">
        <v>39</v>
      </c>
      <c r="AH25" s="111">
        <v>41</v>
      </c>
      <c r="AI25" s="111">
        <v>27</v>
      </c>
      <c r="AJ25" s="111">
        <v>26</v>
      </c>
      <c r="AK25" s="111">
        <v>43</v>
      </c>
      <c r="AL25" s="111">
        <v>18</v>
      </c>
      <c r="AM25" s="111">
        <v>58</v>
      </c>
      <c r="AN25" s="111">
        <v>39</v>
      </c>
      <c r="AO25" s="111">
        <v>42</v>
      </c>
      <c r="AP25" s="111">
        <v>63</v>
      </c>
      <c r="AQ25" s="111">
        <v>68</v>
      </c>
      <c r="AR25" s="111">
        <v>51</v>
      </c>
      <c r="AS25" s="111">
        <v>47</v>
      </c>
      <c r="AT25" s="111">
        <v>73</v>
      </c>
      <c r="AU25" s="111">
        <v>62</v>
      </c>
      <c r="AV25" s="111">
        <v>42</v>
      </c>
      <c r="AW25" s="111">
        <v>61</v>
      </c>
      <c r="AX25" s="111">
        <v>62</v>
      </c>
      <c r="AY25" s="111">
        <v>74</v>
      </c>
      <c r="AZ25" s="111">
        <v>74</v>
      </c>
      <c r="BA25" s="111">
        <v>80</v>
      </c>
      <c r="BB25" s="111">
        <v>73</v>
      </c>
      <c r="BC25" s="111">
        <v>97</v>
      </c>
      <c r="BD25" s="111">
        <v>69</v>
      </c>
      <c r="BE25" s="111">
        <v>83</v>
      </c>
      <c r="BF25" s="111">
        <v>106</v>
      </c>
      <c r="BG25" s="111">
        <v>94</v>
      </c>
      <c r="BH25" s="111">
        <v>102</v>
      </c>
      <c r="BI25" s="111">
        <v>84</v>
      </c>
      <c r="BJ25" s="111">
        <v>67</v>
      </c>
      <c r="BK25" s="111">
        <v>70</v>
      </c>
      <c r="BL25" s="111">
        <v>72</v>
      </c>
      <c r="BM25" s="111">
        <v>56</v>
      </c>
      <c r="BN25" s="111">
        <v>73</v>
      </c>
      <c r="BO25" s="111">
        <v>78</v>
      </c>
      <c r="BP25" s="111">
        <v>59</v>
      </c>
      <c r="BQ25" s="111">
        <v>46</v>
      </c>
      <c r="BR25" s="111">
        <v>46</v>
      </c>
      <c r="BS25" s="111">
        <v>43</v>
      </c>
      <c r="BT25" s="111">
        <v>35</v>
      </c>
      <c r="BU25" s="111">
        <v>21</v>
      </c>
      <c r="BV25" s="111">
        <v>17</v>
      </c>
      <c r="BW25" s="111">
        <v>9</v>
      </c>
      <c r="BX25" s="111">
        <v>13</v>
      </c>
      <c r="BY25" s="111">
        <v>33</v>
      </c>
      <c r="BZ25" s="111">
        <v>36</v>
      </c>
      <c r="CA25" s="111">
        <v>48</v>
      </c>
      <c r="CB25" s="111">
        <v>55</v>
      </c>
      <c r="CC25" s="111">
        <v>35</v>
      </c>
      <c r="CD25" s="111">
        <v>35</v>
      </c>
      <c r="CE25" s="111">
        <v>54</v>
      </c>
      <c r="CF25" s="111">
        <v>47</v>
      </c>
      <c r="CG25" s="111">
        <v>28</v>
      </c>
      <c r="CH25" s="111">
        <v>22</v>
      </c>
      <c r="CI25" s="111">
        <v>25</v>
      </c>
      <c r="CJ25" s="111">
        <v>9</v>
      </c>
      <c r="CK25" s="111">
        <v>20</v>
      </c>
      <c r="CL25" s="111">
        <v>26</v>
      </c>
      <c r="CM25" s="111">
        <v>13</v>
      </c>
      <c r="CN25" s="111">
        <v>27</v>
      </c>
      <c r="CO25" s="111">
        <v>8</v>
      </c>
      <c r="CP25" s="111">
        <v>10</v>
      </c>
      <c r="CQ25" s="111" t="s">
        <v>78</v>
      </c>
      <c r="CR25" s="111" t="s">
        <v>78</v>
      </c>
      <c r="CS25" s="111">
        <v>3</v>
      </c>
      <c r="CT25" s="111" t="s">
        <v>78</v>
      </c>
      <c r="CU25" s="111">
        <v>4</v>
      </c>
      <c r="CV25" s="111">
        <v>1</v>
      </c>
      <c r="CW25" s="111">
        <v>2</v>
      </c>
      <c r="CX25" s="111" t="s">
        <v>78</v>
      </c>
      <c r="CY25" s="111">
        <v>1</v>
      </c>
      <c r="DC25" s="11">
        <f t="shared" si="13"/>
        <v>829</v>
      </c>
      <c r="DD25" s="12">
        <f t="shared" si="14"/>
        <v>1833</v>
      </c>
      <c r="DE25" s="13">
        <f t="shared" si="15"/>
        <v>1633</v>
      </c>
    </row>
    <row r="26" spans="1:109" ht="20.25" customHeight="1">
      <c r="A26" s="87" t="s">
        <v>21</v>
      </c>
      <c r="B26" s="7">
        <f t="shared" si="16"/>
        <v>6253</v>
      </c>
      <c r="C26" s="111">
        <v>83</v>
      </c>
      <c r="D26" s="111">
        <v>104</v>
      </c>
      <c r="E26" s="111">
        <v>90</v>
      </c>
      <c r="F26" s="111">
        <v>101</v>
      </c>
      <c r="G26" s="111">
        <v>110</v>
      </c>
      <c r="H26" s="111">
        <v>85</v>
      </c>
      <c r="I26" s="111">
        <v>117</v>
      </c>
      <c r="J26" s="111">
        <v>80</v>
      </c>
      <c r="K26" s="111">
        <v>73</v>
      </c>
      <c r="L26" s="111">
        <v>69</v>
      </c>
      <c r="M26" s="111">
        <v>71</v>
      </c>
      <c r="N26" s="111">
        <v>72</v>
      </c>
      <c r="O26" s="111">
        <v>50</v>
      </c>
      <c r="P26" s="111">
        <v>81</v>
      </c>
      <c r="Q26" s="111">
        <v>65</v>
      </c>
      <c r="R26" s="111">
        <v>61</v>
      </c>
      <c r="S26" s="111">
        <v>98</v>
      </c>
      <c r="T26" s="111">
        <v>70</v>
      </c>
      <c r="U26" s="111">
        <v>75</v>
      </c>
      <c r="V26" s="111">
        <v>68</v>
      </c>
      <c r="W26" s="111">
        <v>57</v>
      </c>
      <c r="X26" s="111">
        <v>83</v>
      </c>
      <c r="Y26" s="111">
        <v>98</v>
      </c>
      <c r="Z26" s="111">
        <v>52</v>
      </c>
      <c r="AA26" s="111">
        <v>50</v>
      </c>
      <c r="AB26" s="111">
        <v>60</v>
      </c>
      <c r="AC26" s="111">
        <v>39</v>
      </c>
      <c r="AD26" s="111">
        <v>27</v>
      </c>
      <c r="AE26" s="111">
        <v>54</v>
      </c>
      <c r="AF26" s="111">
        <v>58</v>
      </c>
      <c r="AG26" s="111">
        <v>72</v>
      </c>
      <c r="AH26" s="111">
        <v>72</v>
      </c>
      <c r="AI26" s="111">
        <v>80</v>
      </c>
      <c r="AJ26" s="111">
        <v>82</v>
      </c>
      <c r="AK26" s="111">
        <v>84</v>
      </c>
      <c r="AL26" s="111">
        <v>87</v>
      </c>
      <c r="AM26" s="111">
        <v>71</v>
      </c>
      <c r="AN26" s="111">
        <v>76</v>
      </c>
      <c r="AO26" s="111">
        <v>79</v>
      </c>
      <c r="AP26" s="111">
        <v>80</v>
      </c>
      <c r="AQ26" s="111">
        <v>97</v>
      </c>
      <c r="AR26" s="111">
        <v>95</v>
      </c>
      <c r="AS26" s="111">
        <v>62</v>
      </c>
      <c r="AT26" s="111">
        <v>78</v>
      </c>
      <c r="AU26" s="111">
        <v>76</v>
      </c>
      <c r="AV26" s="111">
        <v>67</v>
      </c>
      <c r="AW26" s="111">
        <v>77</v>
      </c>
      <c r="AX26" s="111">
        <v>108</v>
      </c>
      <c r="AY26" s="111">
        <v>85</v>
      </c>
      <c r="AZ26" s="111">
        <v>90</v>
      </c>
      <c r="BA26" s="111">
        <v>90</v>
      </c>
      <c r="BB26" s="111">
        <v>124</v>
      </c>
      <c r="BC26" s="111">
        <v>72</v>
      </c>
      <c r="BD26" s="111">
        <v>132</v>
      </c>
      <c r="BE26" s="111">
        <v>126</v>
      </c>
      <c r="BF26" s="111">
        <v>116</v>
      </c>
      <c r="BG26" s="111">
        <v>131</v>
      </c>
      <c r="BH26" s="111">
        <v>121</v>
      </c>
      <c r="BI26" s="111">
        <v>106</v>
      </c>
      <c r="BJ26" s="111">
        <v>101</v>
      </c>
      <c r="BK26" s="111">
        <v>86</v>
      </c>
      <c r="BL26" s="111">
        <v>98</v>
      </c>
      <c r="BM26" s="111">
        <v>86</v>
      </c>
      <c r="BN26" s="111">
        <v>85</v>
      </c>
      <c r="BO26" s="111">
        <v>78</v>
      </c>
      <c r="BP26" s="111">
        <v>77</v>
      </c>
      <c r="BQ26" s="111">
        <v>74</v>
      </c>
      <c r="BR26" s="111">
        <v>33</v>
      </c>
      <c r="BS26" s="111">
        <v>57</v>
      </c>
      <c r="BT26" s="111">
        <v>33</v>
      </c>
      <c r="BU26" s="111">
        <v>15</v>
      </c>
      <c r="BV26" s="111">
        <v>10</v>
      </c>
      <c r="BW26" s="111">
        <v>13</v>
      </c>
      <c r="BX26" s="111">
        <v>18</v>
      </c>
      <c r="BY26" s="111">
        <v>41</v>
      </c>
      <c r="BZ26" s="111">
        <v>55</v>
      </c>
      <c r="CA26" s="111">
        <v>30</v>
      </c>
      <c r="CB26" s="111">
        <v>64</v>
      </c>
      <c r="CC26" s="111">
        <v>35</v>
      </c>
      <c r="CD26" s="111">
        <v>28</v>
      </c>
      <c r="CE26" s="111">
        <v>35</v>
      </c>
      <c r="CF26" s="111">
        <v>34</v>
      </c>
      <c r="CG26" s="111">
        <v>31</v>
      </c>
      <c r="CH26" s="111">
        <v>42</v>
      </c>
      <c r="CI26" s="111">
        <v>23</v>
      </c>
      <c r="CJ26" s="111">
        <v>47</v>
      </c>
      <c r="CK26" s="111">
        <v>32</v>
      </c>
      <c r="CL26" s="111">
        <v>8</v>
      </c>
      <c r="CM26" s="111">
        <v>19</v>
      </c>
      <c r="CN26" s="111" t="s">
        <v>78</v>
      </c>
      <c r="CO26" s="111">
        <v>14</v>
      </c>
      <c r="CP26" s="111" t="s">
        <v>78</v>
      </c>
      <c r="CQ26" s="111">
        <v>2</v>
      </c>
      <c r="CR26" s="111" t="s">
        <v>78</v>
      </c>
      <c r="CS26" s="111">
        <v>5</v>
      </c>
      <c r="CT26" s="111">
        <v>7</v>
      </c>
      <c r="CU26" s="111" t="s">
        <v>78</v>
      </c>
      <c r="CV26" s="111" t="s">
        <v>78</v>
      </c>
      <c r="CW26" s="111" t="s">
        <v>78</v>
      </c>
      <c r="CX26" s="111" t="s">
        <v>78</v>
      </c>
      <c r="CY26" s="111" t="s">
        <v>78</v>
      </c>
      <c r="DC26" s="11">
        <f t="shared" si="13"/>
        <v>1312</v>
      </c>
      <c r="DD26" s="12">
        <f t="shared" si="14"/>
        <v>3051</v>
      </c>
      <c r="DE26" s="13">
        <f t="shared" si="15"/>
        <v>1890</v>
      </c>
    </row>
    <row r="27" spans="1:109" ht="20.25" customHeight="1">
      <c r="A27" s="87" t="s">
        <v>22</v>
      </c>
      <c r="B27" s="7">
        <f t="shared" si="16"/>
        <v>35227</v>
      </c>
      <c r="C27" s="111">
        <v>517</v>
      </c>
      <c r="D27" s="111">
        <v>602</v>
      </c>
      <c r="E27" s="111">
        <v>588</v>
      </c>
      <c r="F27" s="111">
        <v>619</v>
      </c>
      <c r="G27" s="111">
        <v>474</v>
      </c>
      <c r="H27" s="111">
        <v>494</v>
      </c>
      <c r="I27" s="111">
        <v>435</v>
      </c>
      <c r="J27" s="111">
        <v>461</v>
      </c>
      <c r="K27" s="111">
        <v>390</v>
      </c>
      <c r="L27" s="111">
        <v>305</v>
      </c>
      <c r="M27" s="111">
        <v>339</v>
      </c>
      <c r="N27" s="111">
        <v>373</v>
      </c>
      <c r="O27" s="111">
        <v>320</v>
      </c>
      <c r="P27" s="111">
        <v>351</v>
      </c>
      <c r="Q27" s="111">
        <v>316</v>
      </c>
      <c r="R27" s="111">
        <v>298</v>
      </c>
      <c r="S27" s="111">
        <v>270</v>
      </c>
      <c r="T27" s="111">
        <v>236</v>
      </c>
      <c r="U27" s="111">
        <v>244</v>
      </c>
      <c r="V27" s="111">
        <v>275</v>
      </c>
      <c r="W27" s="111">
        <v>277</v>
      </c>
      <c r="X27" s="111">
        <v>319</v>
      </c>
      <c r="Y27" s="111">
        <v>336</v>
      </c>
      <c r="Z27" s="111">
        <v>420</v>
      </c>
      <c r="AA27" s="111">
        <v>392</v>
      </c>
      <c r="AB27" s="111">
        <v>494</v>
      </c>
      <c r="AC27" s="111">
        <v>554</v>
      </c>
      <c r="AD27" s="111">
        <v>606</v>
      </c>
      <c r="AE27" s="111">
        <v>575</v>
      </c>
      <c r="AF27" s="111">
        <v>636</v>
      </c>
      <c r="AG27" s="111">
        <v>629</v>
      </c>
      <c r="AH27" s="111">
        <v>577</v>
      </c>
      <c r="AI27" s="111">
        <v>602</v>
      </c>
      <c r="AJ27" s="111">
        <v>514</v>
      </c>
      <c r="AK27" s="111">
        <v>526</v>
      </c>
      <c r="AL27" s="111">
        <v>492</v>
      </c>
      <c r="AM27" s="111">
        <v>454</v>
      </c>
      <c r="AN27" s="111">
        <v>459</v>
      </c>
      <c r="AO27" s="111">
        <v>463</v>
      </c>
      <c r="AP27" s="111">
        <v>450</v>
      </c>
      <c r="AQ27" s="111">
        <v>473</v>
      </c>
      <c r="AR27" s="111">
        <v>464</v>
      </c>
      <c r="AS27" s="111">
        <v>442</v>
      </c>
      <c r="AT27" s="111">
        <v>395</v>
      </c>
      <c r="AU27" s="111">
        <v>412</v>
      </c>
      <c r="AV27" s="111">
        <v>417</v>
      </c>
      <c r="AW27" s="111">
        <v>366</v>
      </c>
      <c r="AX27" s="111">
        <v>419</v>
      </c>
      <c r="AY27" s="111">
        <v>411</v>
      </c>
      <c r="AZ27" s="111">
        <v>469</v>
      </c>
      <c r="BA27" s="111">
        <v>482</v>
      </c>
      <c r="BB27" s="111">
        <v>525</v>
      </c>
      <c r="BC27" s="111">
        <v>530</v>
      </c>
      <c r="BD27" s="111">
        <v>579</v>
      </c>
      <c r="BE27" s="111">
        <v>605</v>
      </c>
      <c r="BF27" s="111">
        <v>637</v>
      </c>
      <c r="BG27" s="111">
        <v>596</v>
      </c>
      <c r="BH27" s="111">
        <v>630</v>
      </c>
      <c r="BI27" s="111">
        <v>615</v>
      </c>
      <c r="BJ27" s="111">
        <v>519</v>
      </c>
      <c r="BK27" s="111">
        <v>556</v>
      </c>
      <c r="BL27" s="111">
        <v>547</v>
      </c>
      <c r="BM27" s="111">
        <v>467</v>
      </c>
      <c r="BN27" s="111">
        <v>495</v>
      </c>
      <c r="BO27" s="111">
        <v>461</v>
      </c>
      <c r="BP27" s="111">
        <v>431</v>
      </c>
      <c r="BQ27" s="111">
        <v>447</v>
      </c>
      <c r="BR27" s="111">
        <v>336</v>
      </c>
      <c r="BS27" s="111">
        <v>310</v>
      </c>
      <c r="BT27" s="111">
        <v>254</v>
      </c>
      <c r="BU27" s="111">
        <v>164</v>
      </c>
      <c r="BV27" s="111">
        <v>110</v>
      </c>
      <c r="BW27" s="111">
        <v>113</v>
      </c>
      <c r="BX27" s="111">
        <v>154</v>
      </c>
      <c r="BY27" s="111">
        <v>233</v>
      </c>
      <c r="BZ27" s="111">
        <v>291</v>
      </c>
      <c r="CA27" s="111">
        <v>310</v>
      </c>
      <c r="CB27" s="111">
        <v>259</v>
      </c>
      <c r="CC27" s="111">
        <v>204</v>
      </c>
      <c r="CD27" s="111">
        <v>169</v>
      </c>
      <c r="CE27" s="111">
        <v>151</v>
      </c>
      <c r="CF27" s="111">
        <v>162</v>
      </c>
      <c r="CG27" s="111">
        <v>141</v>
      </c>
      <c r="CH27" s="111">
        <v>163</v>
      </c>
      <c r="CI27" s="111">
        <v>139</v>
      </c>
      <c r="CJ27" s="111">
        <v>112</v>
      </c>
      <c r="CK27" s="111">
        <v>66</v>
      </c>
      <c r="CL27" s="111">
        <v>96</v>
      </c>
      <c r="CM27" s="111">
        <v>57</v>
      </c>
      <c r="CN27" s="111">
        <v>52</v>
      </c>
      <c r="CO27" s="111">
        <v>28</v>
      </c>
      <c r="CP27" s="111">
        <v>20</v>
      </c>
      <c r="CQ27" s="111">
        <v>23</v>
      </c>
      <c r="CR27" s="111">
        <v>13</v>
      </c>
      <c r="CS27" s="111" t="s">
        <v>78</v>
      </c>
      <c r="CT27" s="111">
        <v>5</v>
      </c>
      <c r="CU27" s="111">
        <v>9</v>
      </c>
      <c r="CV27" s="111">
        <v>9</v>
      </c>
      <c r="CW27" s="111">
        <v>2</v>
      </c>
      <c r="CX27" s="111" t="s">
        <v>78</v>
      </c>
      <c r="CY27" s="111" t="s">
        <v>78</v>
      </c>
      <c r="DA27" s="31"/>
      <c r="DB27" s="31"/>
      <c r="DC27" s="11">
        <f t="shared" si="13"/>
        <v>6882</v>
      </c>
      <c r="DD27" s="12">
        <f t="shared" si="14"/>
        <v>17789</v>
      </c>
      <c r="DE27" s="13">
        <f t="shared" si="15"/>
        <v>10556</v>
      </c>
    </row>
    <row r="28" spans="1:109" ht="20.25" customHeight="1">
      <c r="A28" s="87" t="s">
        <v>23</v>
      </c>
      <c r="B28" s="7">
        <f t="shared" si="16"/>
        <v>19390</v>
      </c>
      <c r="C28" s="111">
        <v>300</v>
      </c>
      <c r="D28" s="111">
        <v>319</v>
      </c>
      <c r="E28" s="111">
        <v>309</v>
      </c>
      <c r="F28" s="111">
        <v>329</v>
      </c>
      <c r="G28" s="111">
        <v>319</v>
      </c>
      <c r="H28" s="111">
        <v>320</v>
      </c>
      <c r="I28" s="111">
        <v>284</v>
      </c>
      <c r="J28" s="111">
        <v>249</v>
      </c>
      <c r="K28" s="111">
        <v>226</v>
      </c>
      <c r="L28" s="111">
        <v>191</v>
      </c>
      <c r="M28" s="111">
        <v>191</v>
      </c>
      <c r="N28" s="111">
        <v>215</v>
      </c>
      <c r="O28" s="111">
        <v>205</v>
      </c>
      <c r="P28" s="111">
        <v>203</v>
      </c>
      <c r="Q28" s="111">
        <v>198</v>
      </c>
      <c r="R28" s="111">
        <v>177</v>
      </c>
      <c r="S28" s="111">
        <v>185</v>
      </c>
      <c r="T28" s="111">
        <v>165</v>
      </c>
      <c r="U28" s="111">
        <v>127</v>
      </c>
      <c r="V28" s="111">
        <v>126</v>
      </c>
      <c r="W28" s="111">
        <v>147</v>
      </c>
      <c r="X28" s="111">
        <v>111</v>
      </c>
      <c r="Y28" s="111">
        <v>104</v>
      </c>
      <c r="Z28" s="111">
        <v>84</v>
      </c>
      <c r="AA28" s="111">
        <v>120</v>
      </c>
      <c r="AB28" s="111">
        <v>159</v>
      </c>
      <c r="AC28" s="111">
        <v>174</v>
      </c>
      <c r="AD28" s="111">
        <v>230</v>
      </c>
      <c r="AE28" s="111">
        <v>252</v>
      </c>
      <c r="AF28" s="111">
        <v>257</v>
      </c>
      <c r="AG28" s="111">
        <v>233</v>
      </c>
      <c r="AH28" s="111">
        <v>222</v>
      </c>
      <c r="AI28" s="111">
        <v>264</v>
      </c>
      <c r="AJ28" s="111">
        <v>209</v>
      </c>
      <c r="AK28" s="111">
        <v>252</v>
      </c>
      <c r="AL28" s="111">
        <v>231</v>
      </c>
      <c r="AM28" s="111">
        <v>271</v>
      </c>
      <c r="AN28" s="111">
        <v>254</v>
      </c>
      <c r="AO28" s="111">
        <v>270</v>
      </c>
      <c r="AP28" s="111">
        <v>279</v>
      </c>
      <c r="AQ28" s="111">
        <v>272</v>
      </c>
      <c r="AR28" s="111">
        <v>284</v>
      </c>
      <c r="AS28" s="111">
        <v>248</v>
      </c>
      <c r="AT28" s="111">
        <v>231</v>
      </c>
      <c r="AU28" s="111">
        <v>259</v>
      </c>
      <c r="AV28" s="111">
        <v>256</v>
      </c>
      <c r="AW28" s="111">
        <v>221</v>
      </c>
      <c r="AX28" s="111">
        <v>238</v>
      </c>
      <c r="AY28" s="111">
        <v>245</v>
      </c>
      <c r="AZ28" s="111">
        <v>246</v>
      </c>
      <c r="BA28" s="111">
        <v>302</v>
      </c>
      <c r="BB28" s="111">
        <v>311</v>
      </c>
      <c r="BC28" s="111">
        <v>320</v>
      </c>
      <c r="BD28" s="111">
        <v>357</v>
      </c>
      <c r="BE28" s="111">
        <v>398</v>
      </c>
      <c r="BF28" s="111">
        <v>409</v>
      </c>
      <c r="BG28" s="111">
        <v>382</v>
      </c>
      <c r="BH28" s="111">
        <v>401</v>
      </c>
      <c r="BI28" s="111">
        <v>375</v>
      </c>
      <c r="BJ28" s="111">
        <v>328</v>
      </c>
      <c r="BK28" s="111">
        <v>281</v>
      </c>
      <c r="BL28" s="111">
        <v>334</v>
      </c>
      <c r="BM28" s="111">
        <v>278</v>
      </c>
      <c r="BN28" s="111">
        <v>280</v>
      </c>
      <c r="BO28" s="111">
        <v>253</v>
      </c>
      <c r="BP28" s="111">
        <v>217</v>
      </c>
      <c r="BQ28" s="111">
        <v>232</v>
      </c>
      <c r="BR28" s="111">
        <v>128</v>
      </c>
      <c r="BS28" s="111">
        <v>185</v>
      </c>
      <c r="BT28" s="111">
        <v>125</v>
      </c>
      <c r="BU28" s="111">
        <v>64</v>
      </c>
      <c r="BV28" s="111">
        <v>54</v>
      </c>
      <c r="BW28" s="111">
        <v>48</v>
      </c>
      <c r="BX28" s="111">
        <v>84</v>
      </c>
      <c r="BY28" s="111">
        <v>157</v>
      </c>
      <c r="BZ28" s="111">
        <v>151</v>
      </c>
      <c r="CA28" s="111">
        <v>193</v>
      </c>
      <c r="CB28" s="111">
        <v>142</v>
      </c>
      <c r="CC28" s="111">
        <v>170</v>
      </c>
      <c r="CD28" s="111">
        <v>169</v>
      </c>
      <c r="CE28" s="111">
        <v>119</v>
      </c>
      <c r="CF28" s="111">
        <v>121</v>
      </c>
      <c r="CG28" s="111">
        <v>105</v>
      </c>
      <c r="CH28" s="111">
        <v>110</v>
      </c>
      <c r="CI28" s="111">
        <v>80</v>
      </c>
      <c r="CJ28" s="111">
        <v>107</v>
      </c>
      <c r="CK28" s="111">
        <v>116</v>
      </c>
      <c r="CL28" s="111">
        <v>43</v>
      </c>
      <c r="CM28" s="111">
        <v>92</v>
      </c>
      <c r="CN28" s="111">
        <v>33</v>
      </c>
      <c r="CO28" s="111">
        <v>34</v>
      </c>
      <c r="CP28" s="111">
        <v>18</v>
      </c>
      <c r="CQ28" s="111">
        <v>13</v>
      </c>
      <c r="CR28" s="111" t="s">
        <v>78</v>
      </c>
      <c r="CS28" s="111">
        <v>5</v>
      </c>
      <c r="CT28" s="111">
        <v>5</v>
      </c>
      <c r="CU28" s="111" t="s">
        <v>78</v>
      </c>
      <c r="CV28" s="111" t="s">
        <v>78</v>
      </c>
      <c r="CW28" s="111" t="s">
        <v>78</v>
      </c>
      <c r="CX28" s="111" t="s">
        <v>78</v>
      </c>
      <c r="CY28" s="111" t="s">
        <v>78</v>
      </c>
      <c r="DC28" s="11">
        <f t="shared" si="13"/>
        <v>4035</v>
      </c>
      <c r="DD28" s="12">
        <f t="shared" si="14"/>
        <v>8914</v>
      </c>
      <c r="DE28" s="13">
        <f t="shared" si="15"/>
        <v>6441</v>
      </c>
    </row>
    <row r="29" spans="1:109" ht="20.25" customHeight="1">
      <c r="A29" s="87" t="s">
        <v>24</v>
      </c>
      <c r="B29" s="7">
        <f>SUM(B30,B31)</f>
        <v>9222</v>
      </c>
      <c r="C29" s="111">
        <v>115</v>
      </c>
      <c r="D29" s="111">
        <v>127</v>
      </c>
      <c r="E29" s="111">
        <v>123</v>
      </c>
      <c r="F29" s="111">
        <v>138</v>
      </c>
      <c r="G29" s="111">
        <v>149</v>
      </c>
      <c r="H29" s="111">
        <v>157</v>
      </c>
      <c r="I29" s="111">
        <v>123</v>
      </c>
      <c r="J29" s="111">
        <v>132</v>
      </c>
      <c r="K29" s="111">
        <v>125</v>
      </c>
      <c r="L29" s="111">
        <v>93</v>
      </c>
      <c r="M29" s="111">
        <v>79</v>
      </c>
      <c r="N29" s="111">
        <v>86</v>
      </c>
      <c r="O29" s="111">
        <v>83</v>
      </c>
      <c r="P29" s="111">
        <v>106</v>
      </c>
      <c r="Q29" s="111">
        <v>103</v>
      </c>
      <c r="R29" s="111">
        <v>101</v>
      </c>
      <c r="S29" s="111">
        <v>66</v>
      </c>
      <c r="T29" s="111">
        <v>60</v>
      </c>
      <c r="U29" s="111">
        <v>36</v>
      </c>
      <c r="V29" s="111">
        <v>63</v>
      </c>
      <c r="W29" s="111">
        <v>59</v>
      </c>
      <c r="X29" s="111">
        <v>64</v>
      </c>
      <c r="Y29" s="111">
        <v>62</v>
      </c>
      <c r="Z29" s="111">
        <v>64</v>
      </c>
      <c r="AA29" s="111">
        <v>58</v>
      </c>
      <c r="AB29" s="111">
        <v>71</v>
      </c>
      <c r="AC29" s="111">
        <v>99</v>
      </c>
      <c r="AD29" s="111">
        <v>80</v>
      </c>
      <c r="AE29" s="111">
        <v>110</v>
      </c>
      <c r="AF29" s="111">
        <v>140</v>
      </c>
      <c r="AG29" s="111">
        <v>106</v>
      </c>
      <c r="AH29" s="111">
        <v>103</v>
      </c>
      <c r="AI29" s="111">
        <v>100</v>
      </c>
      <c r="AJ29" s="111">
        <v>104</v>
      </c>
      <c r="AK29" s="111">
        <v>115</v>
      </c>
      <c r="AL29" s="111">
        <v>79</v>
      </c>
      <c r="AM29" s="111">
        <v>119</v>
      </c>
      <c r="AN29" s="111">
        <v>120</v>
      </c>
      <c r="AO29" s="111">
        <v>101</v>
      </c>
      <c r="AP29" s="111">
        <v>118</v>
      </c>
      <c r="AQ29" s="111">
        <v>138</v>
      </c>
      <c r="AR29" s="111">
        <v>126</v>
      </c>
      <c r="AS29" s="111">
        <v>109</v>
      </c>
      <c r="AT29" s="111">
        <v>109</v>
      </c>
      <c r="AU29" s="111">
        <v>102</v>
      </c>
      <c r="AV29" s="111">
        <v>119</v>
      </c>
      <c r="AW29" s="111">
        <v>95</v>
      </c>
      <c r="AX29" s="111">
        <v>114</v>
      </c>
      <c r="AY29" s="111">
        <v>123</v>
      </c>
      <c r="AZ29" s="111">
        <v>134</v>
      </c>
      <c r="BA29" s="111">
        <v>120</v>
      </c>
      <c r="BB29" s="111">
        <v>124</v>
      </c>
      <c r="BC29" s="111">
        <v>147</v>
      </c>
      <c r="BD29" s="111">
        <v>169</v>
      </c>
      <c r="BE29" s="111">
        <v>158</v>
      </c>
      <c r="BF29" s="111">
        <v>202</v>
      </c>
      <c r="BG29" s="111">
        <v>195</v>
      </c>
      <c r="BH29" s="111">
        <v>196</v>
      </c>
      <c r="BI29" s="111">
        <v>175</v>
      </c>
      <c r="BJ29" s="111">
        <v>167</v>
      </c>
      <c r="BK29" s="111">
        <v>168</v>
      </c>
      <c r="BL29" s="111">
        <v>138</v>
      </c>
      <c r="BM29" s="111">
        <v>156</v>
      </c>
      <c r="BN29" s="111">
        <v>142</v>
      </c>
      <c r="BO29" s="111">
        <v>143</v>
      </c>
      <c r="BP29" s="111">
        <v>130</v>
      </c>
      <c r="BQ29" s="111">
        <v>145</v>
      </c>
      <c r="BR29" s="111">
        <v>88</v>
      </c>
      <c r="BS29" s="111">
        <v>104</v>
      </c>
      <c r="BT29" s="111">
        <v>78</v>
      </c>
      <c r="BU29" s="111">
        <v>60</v>
      </c>
      <c r="BV29" s="111">
        <v>35</v>
      </c>
      <c r="BW29" s="111">
        <v>48</v>
      </c>
      <c r="BX29" s="111">
        <v>54</v>
      </c>
      <c r="BY29" s="111">
        <v>59</v>
      </c>
      <c r="BZ29" s="111">
        <v>83</v>
      </c>
      <c r="CA29" s="111">
        <v>95</v>
      </c>
      <c r="CB29" s="111">
        <v>107</v>
      </c>
      <c r="CC29" s="111">
        <v>92</v>
      </c>
      <c r="CD29" s="111">
        <v>69</v>
      </c>
      <c r="CE29" s="111">
        <v>68</v>
      </c>
      <c r="CF29" s="111">
        <v>55</v>
      </c>
      <c r="CG29" s="111">
        <v>50</v>
      </c>
      <c r="CH29" s="111">
        <v>51</v>
      </c>
      <c r="CI29" s="111">
        <v>61</v>
      </c>
      <c r="CJ29" s="111">
        <v>34</v>
      </c>
      <c r="CK29" s="111">
        <v>19</v>
      </c>
      <c r="CL29" s="111">
        <v>38</v>
      </c>
      <c r="CM29" s="111">
        <v>7</v>
      </c>
      <c r="CN29" s="111">
        <v>20</v>
      </c>
      <c r="CO29" s="111">
        <v>29</v>
      </c>
      <c r="CP29" s="111">
        <v>4</v>
      </c>
      <c r="CQ29" s="111">
        <v>8</v>
      </c>
      <c r="CR29" s="111">
        <v>1</v>
      </c>
      <c r="CS29" s="111">
        <v>7</v>
      </c>
      <c r="CT29" s="111">
        <v>2</v>
      </c>
      <c r="CU29" s="111">
        <v>1</v>
      </c>
      <c r="CV29" s="111">
        <v>6</v>
      </c>
      <c r="CW29" s="111">
        <v>6</v>
      </c>
      <c r="CX29" s="111">
        <v>1</v>
      </c>
      <c r="CY29" s="111">
        <v>1</v>
      </c>
      <c r="CZ29" s="32"/>
      <c r="DC29" s="11">
        <f t="shared" si="13"/>
        <v>1840</v>
      </c>
      <c r="DD29" s="12">
        <f t="shared" si="14"/>
        <v>3984</v>
      </c>
      <c r="DE29" s="13">
        <f t="shared" si="15"/>
        <v>3398</v>
      </c>
    </row>
    <row r="30" spans="1:109" ht="20.25" customHeight="1">
      <c r="A30" s="88" t="s">
        <v>25</v>
      </c>
      <c r="B30" s="7">
        <f aca="true" t="shared" si="17" ref="B30:B42">SUM(C30:CY30)</f>
        <v>5777</v>
      </c>
      <c r="C30" s="111">
        <v>74</v>
      </c>
      <c r="D30" s="111">
        <v>86</v>
      </c>
      <c r="E30" s="111">
        <v>77</v>
      </c>
      <c r="F30" s="111">
        <v>90</v>
      </c>
      <c r="G30" s="111">
        <v>103</v>
      </c>
      <c r="H30" s="111">
        <v>98</v>
      </c>
      <c r="I30" s="111">
        <v>86</v>
      </c>
      <c r="J30" s="111">
        <v>86</v>
      </c>
      <c r="K30" s="111">
        <v>84</v>
      </c>
      <c r="L30" s="111">
        <v>66</v>
      </c>
      <c r="M30" s="111">
        <v>49</v>
      </c>
      <c r="N30" s="111">
        <v>55</v>
      </c>
      <c r="O30" s="111">
        <v>55</v>
      </c>
      <c r="P30" s="111">
        <v>77</v>
      </c>
      <c r="Q30" s="111">
        <v>72</v>
      </c>
      <c r="R30" s="111">
        <v>75</v>
      </c>
      <c r="S30" s="111">
        <v>37</v>
      </c>
      <c r="T30" s="111">
        <v>34</v>
      </c>
      <c r="U30" s="111">
        <v>12</v>
      </c>
      <c r="V30" s="111">
        <v>35</v>
      </c>
      <c r="W30" s="111">
        <v>37</v>
      </c>
      <c r="X30" s="111">
        <v>36</v>
      </c>
      <c r="Y30" s="111">
        <v>37</v>
      </c>
      <c r="Z30" s="111">
        <v>40</v>
      </c>
      <c r="AA30" s="111">
        <v>40</v>
      </c>
      <c r="AB30" s="111">
        <v>50</v>
      </c>
      <c r="AC30" s="111">
        <v>67</v>
      </c>
      <c r="AD30" s="111">
        <v>55</v>
      </c>
      <c r="AE30" s="111">
        <v>78</v>
      </c>
      <c r="AF30" s="111">
        <v>112</v>
      </c>
      <c r="AG30" s="111">
        <v>73</v>
      </c>
      <c r="AH30" s="111">
        <v>74</v>
      </c>
      <c r="AI30" s="111">
        <v>83</v>
      </c>
      <c r="AJ30" s="111">
        <v>78</v>
      </c>
      <c r="AK30" s="111">
        <v>74</v>
      </c>
      <c r="AL30" s="111">
        <v>46</v>
      </c>
      <c r="AM30" s="111">
        <v>87</v>
      </c>
      <c r="AN30" s="111">
        <v>88</v>
      </c>
      <c r="AO30" s="111">
        <v>72</v>
      </c>
      <c r="AP30" s="111">
        <v>77</v>
      </c>
      <c r="AQ30" s="111">
        <v>87</v>
      </c>
      <c r="AR30" s="111">
        <v>86</v>
      </c>
      <c r="AS30" s="111">
        <v>69</v>
      </c>
      <c r="AT30" s="111">
        <v>64</v>
      </c>
      <c r="AU30" s="111">
        <v>76</v>
      </c>
      <c r="AV30" s="111">
        <v>78</v>
      </c>
      <c r="AW30" s="111">
        <v>61</v>
      </c>
      <c r="AX30" s="111">
        <v>65</v>
      </c>
      <c r="AY30" s="111">
        <v>72</v>
      </c>
      <c r="AZ30" s="111">
        <v>81</v>
      </c>
      <c r="BA30" s="111">
        <v>60</v>
      </c>
      <c r="BB30" s="111">
        <v>67</v>
      </c>
      <c r="BC30" s="111">
        <v>89</v>
      </c>
      <c r="BD30" s="111">
        <v>100</v>
      </c>
      <c r="BE30" s="111">
        <v>97</v>
      </c>
      <c r="BF30" s="111">
        <v>131</v>
      </c>
      <c r="BG30" s="111">
        <v>130</v>
      </c>
      <c r="BH30" s="111">
        <v>134</v>
      </c>
      <c r="BI30" s="111">
        <v>104</v>
      </c>
      <c r="BJ30" s="111">
        <v>109</v>
      </c>
      <c r="BK30" s="111">
        <v>92</v>
      </c>
      <c r="BL30" s="111">
        <v>81</v>
      </c>
      <c r="BM30" s="111">
        <v>97</v>
      </c>
      <c r="BN30" s="111">
        <v>90</v>
      </c>
      <c r="BO30" s="111">
        <v>73</v>
      </c>
      <c r="BP30" s="111">
        <v>65</v>
      </c>
      <c r="BQ30" s="111">
        <v>69</v>
      </c>
      <c r="BR30" s="111">
        <v>47</v>
      </c>
      <c r="BS30" s="111">
        <v>54</v>
      </c>
      <c r="BT30" s="111">
        <v>45</v>
      </c>
      <c r="BU30" s="111">
        <v>31</v>
      </c>
      <c r="BV30" s="111">
        <v>24</v>
      </c>
      <c r="BW30" s="111">
        <v>23</v>
      </c>
      <c r="BX30" s="111">
        <v>29</v>
      </c>
      <c r="BY30" s="111">
        <v>41</v>
      </c>
      <c r="BZ30" s="111">
        <v>47</v>
      </c>
      <c r="CA30" s="111">
        <v>50</v>
      </c>
      <c r="CB30" s="111">
        <v>73</v>
      </c>
      <c r="CC30" s="111">
        <v>53</v>
      </c>
      <c r="CD30" s="111">
        <v>37</v>
      </c>
      <c r="CE30" s="111">
        <v>34</v>
      </c>
      <c r="CF30" s="111">
        <v>24</v>
      </c>
      <c r="CG30" s="111">
        <v>38</v>
      </c>
      <c r="CH30" s="111">
        <v>31</v>
      </c>
      <c r="CI30" s="111">
        <v>35</v>
      </c>
      <c r="CJ30" s="111">
        <v>11</v>
      </c>
      <c r="CK30" s="111">
        <v>1</v>
      </c>
      <c r="CL30" s="111">
        <v>26</v>
      </c>
      <c r="CM30" s="111">
        <v>4</v>
      </c>
      <c r="CN30" s="111">
        <v>5</v>
      </c>
      <c r="CO30" s="111">
        <v>13</v>
      </c>
      <c r="CP30" s="111" t="s">
        <v>78</v>
      </c>
      <c r="CQ30" s="111" t="s">
        <v>78</v>
      </c>
      <c r="CR30" s="111">
        <v>1</v>
      </c>
      <c r="CS30" s="111">
        <v>5</v>
      </c>
      <c r="CT30" s="111">
        <v>1</v>
      </c>
      <c r="CU30" s="111">
        <v>1</v>
      </c>
      <c r="CV30" s="111">
        <v>5</v>
      </c>
      <c r="CW30" s="111">
        <v>5</v>
      </c>
      <c r="CX30" s="111">
        <v>1</v>
      </c>
      <c r="CY30" s="111" t="s">
        <v>78</v>
      </c>
      <c r="CZ30" s="32"/>
      <c r="DC30" s="11">
        <f t="shared" si="13"/>
        <v>1233</v>
      </c>
      <c r="DD30" s="12">
        <f t="shared" si="14"/>
        <v>2574</v>
      </c>
      <c r="DE30" s="13">
        <f t="shared" si="15"/>
        <v>1970</v>
      </c>
    </row>
    <row r="31" spans="1:109" ht="20.25" customHeight="1">
      <c r="A31" s="85" t="s">
        <v>16</v>
      </c>
      <c r="B31" s="7">
        <f t="shared" si="17"/>
        <v>3445</v>
      </c>
      <c r="C31" s="112">
        <v>41</v>
      </c>
      <c r="D31" s="112">
        <v>41</v>
      </c>
      <c r="E31" s="112">
        <v>46</v>
      </c>
      <c r="F31" s="112">
        <v>48</v>
      </c>
      <c r="G31" s="112">
        <v>46</v>
      </c>
      <c r="H31" s="112">
        <v>59</v>
      </c>
      <c r="I31" s="112">
        <v>37</v>
      </c>
      <c r="J31" s="112">
        <v>46</v>
      </c>
      <c r="K31" s="112">
        <v>41</v>
      </c>
      <c r="L31" s="112">
        <v>27</v>
      </c>
      <c r="M31" s="112">
        <v>30</v>
      </c>
      <c r="N31" s="112">
        <v>31</v>
      </c>
      <c r="O31" s="112">
        <v>28</v>
      </c>
      <c r="P31" s="112">
        <v>29</v>
      </c>
      <c r="Q31" s="112">
        <v>31</v>
      </c>
      <c r="R31" s="113">
        <v>26</v>
      </c>
      <c r="S31" s="113">
        <v>29</v>
      </c>
      <c r="T31" s="113">
        <v>26</v>
      </c>
      <c r="U31" s="113">
        <v>24</v>
      </c>
      <c r="V31" s="113">
        <v>28</v>
      </c>
      <c r="W31" s="113">
        <v>22</v>
      </c>
      <c r="X31" s="112">
        <v>28</v>
      </c>
      <c r="Y31" s="112">
        <v>25</v>
      </c>
      <c r="Z31" s="112">
        <v>24</v>
      </c>
      <c r="AA31" s="112">
        <v>18</v>
      </c>
      <c r="AB31" s="112">
        <v>21</v>
      </c>
      <c r="AC31" s="112">
        <v>32</v>
      </c>
      <c r="AD31" s="112">
        <v>25</v>
      </c>
      <c r="AE31" s="112">
        <v>32</v>
      </c>
      <c r="AF31" s="112">
        <v>28</v>
      </c>
      <c r="AG31" s="112">
        <v>33</v>
      </c>
      <c r="AH31" s="112">
        <v>29</v>
      </c>
      <c r="AI31" s="112">
        <v>17</v>
      </c>
      <c r="AJ31" s="112">
        <v>26</v>
      </c>
      <c r="AK31" s="112">
        <v>41</v>
      </c>
      <c r="AL31" s="112">
        <v>33</v>
      </c>
      <c r="AM31" s="112">
        <v>32</v>
      </c>
      <c r="AN31" s="112">
        <v>32</v>
      </c>
      <c r="AO31" s="112">
        <v>29</v>
      </c>
      <c r="AP31" s="112">
        <v>41</v>
      </c>
      <c r="AQ31" s="112">
        <v>51</v>
      </c>
      <c r="AR31" s="112">
        <v>40</v>
      </c>
      <c r="AS31" s="112">
        <v>40</v>
      </c>
      <c r="AT31" s="112">
        <v>45</v>
      </c>
      <c r="AU31" s="112">
        <v>26</v>
      </c>
      <c r="AV31" s="112">
        <v>41</v>
      </c>
      <c r="AW31" s="112">
        <v>34</v>
      </c>
      <c r="AX31" s="112">
        <v>49</v>
      </c>
      <c r="AY31" s="112">
        <v>51</v>
      </c>
      <c r="AZ31" s="112">
        <v>53</v>
      </c>
      <c r="BA31" s="112">
        <v>60</v>
      </c>
      <c r="BB31" s="112">
        <v>57</v>
      </c>
      <c r="BC31" s="112">
        <v>58</v>
      </c>
      <c r="BD31" s="112">
        <v>69</v>
      </c>
      <c r="BE31" s="112">
        <v>61</v>
      </c>
      <c r="BF31" s="112">
        <v>71</v>
      </c>
      <c r="BG31" s="112">
        <v>65</v>
      </c>
      <c r="BH31" s="112">
        <v>62</v>
      </c>
      <c r="BI31" s="112">
        <v>71</v>
      </c>
      <c r="BJ31" s="112">
        <v>58</v>
      </c>
      <c r="BK31" s="112">
        <v>76</v>
      </c>
      <c r="BL31" s="112">
        <v>57</v>
      </c>
      <c r="BM31" s="112">
        <v>59</v>
      </c>
      <c r="BN31" s="112">
        <v>52</v>
      </c>
      <c r="BO31" s="112">
        <v>70</v>
      </c>
      <c r="BP31" s="112">
        <v>65</v>
      </c>
      <c r="BQ31" s="112">
        <v>76</v>
      </c>
      <c r="BR31" s="112">
        <v>41</v>
      </c>
      <c r="BS31" s="112">
        <v>50</v>
      </c>
      <c r="BT31" s="112">
        <v>33</v>
      </c>
      <c r="BU31" s="112">
        <v>29</v>
      </c>
      <c r="BV31" s="112">
        <v>11</v>
      </c>
      <c r="BW31" s="112">
        <v>25</v>
      </c>
      <c r="BX31" s="112">
        <v>25</v>
      </c>
      <c r="BY31" s="112">
        <v>18</v>
      </c>
      <c r="BZ31" s="112">
        <v>36</v>
      </c>
      <c r="CA31" s="112">
        <v>45</v>
      </c>
      <c r="CB31" s="112">
        <v>34</v>
      </c>
      <c r="CC31" s="112">
        <v>39</v>
      </c>
      <c r="CD31" s="112">
        <v>32</v>
      </c>
      <c r="CE31" s="112">
        <v>34</v>
      </c>
      <c r="CF31" s="112">
        <v>31</v>
      </c>
      <c r="CG31" s="112">
        <v>12</v>
      </c>
      <c r="CH31" s="112">
        <v>20</v>
      </c>
      <c r="CI31" s="112">
        <v>26</v>
      </c>
      <c r="CJ31" s="112">
        <v>23</v>
      </c>
      <c r="CK31" s="112">
        <v>18</v>
      </c>
      <c r="CL31" s="112">
        <v>12</v>
      </c>
      <c r="CM31" s="112">
        <v>3</v>
      </c>
      <c r="CN31" s="112">
        <v>15</v>
      </c>
      <c r="CO31" s="112">
        <v>16</v>
      </c>
      <c r="CP31" s="112">
        <v>4</v>
      </c>
      <c r="CQ31" s="112">
        <v>8</v>
      </c>
      <c r="CR31" s="112" t="s">
        <v>78</v>
      </c>
      <c r="CS31" s="112">
        <v>2</v>
      </c>
      <c r="CT31" s="112">
        <v>1</v>
      </c>
      <c r="CU31" s="112" t="s">
        <v>78</v>
      </c>
      <c r="CV31" s="112">
        <v>1</v>
      </c>
      <c r="CW31" s="112">
        <v>1</v>
      </c>
      <c r="CX31" s="112" t="s">
        <v>78</v>
      </c>
      <c r="CY31" s="112">
        <v>1</v>
      </c>
      <c r="CZ31" s="32"/>
      <c r="DC31" s="11">
        <f t="shared" si="13"/>
        <v>607</v>
      </c>
      <c r="DD31" s="12">
        <f t="shared" si="14"/>
        <v>1410</v>
      </c>
      <c r="DE31" s="13">
        <f t="shared" si="15"/>
        <v>1428</v>
      </c>
    </row>
    <row r="32" spans="1:109" ht="20.25" customHeight="1">
      <c r="A32" s="87" t="s">
        <v>26</v>
      </c>
      <c r="B32" s="7">
        <f t="shared" si="17"/>
        <v>5689</v>
      </c>
      <c r="C32" s="111">
        <v>81</v>
      </c>
      <c r="D32" s="111">
        <v>111</v>
      </c>
      <c r="E32" s="111">
        <v>88</v>
      </c>
      <c r="F32" s="111">
        <v>91</v>
      </c>
      <c r="G32" s="111">
        <v>90</v>
      </c>
      <c r="H32" s="111">
        <v>67</v>
      </c>
      <c r="I32" s="111">
        <v>64</v>
      </c>
      <c r="J32" s="111">
        <v>58</v>
      </c>
      <c r="K32" s="111">
        <v>76</v>
      </c>
      <c r="L32" s="111">
        <v>46</v>
      </c>
      <c r="M32" s="111">
        <v>62</v>
      </c>
      <c r="N32" s="111">
        <v>74</v>
      </c>
      <c r="O32" s="111">
        <v>72</v>
      </c>
      <c r="P32" s="111">
        <v>74</v>
      </c>
      <c r="Q32" s="111">
        <v>51</v>
      </c>
      <c r="R32" s="111">
        <v>58</v>
      </c>
      <c r="S32" s="111">
        <v>63</v>
      </c>
      <c r="T32" s="111">
        <v>45</v>
      </c>
      <c r="U32" s="111">
        <v>43</v>
      </c>
      <c r="V32" s="111">
        <v>47</v>
      </c>
      <c r="W32" s="111">
        <v>52</v>
      </c>
      <c r="X32" s="111">
        <v>37</v>
      </c>
      <c r="Y32" s="111">
        <v>21</v>
      </c>
      <c r="Z32" s="111">
        <v>25</v>
      </c>
      <c r="AA32" s="111">
        <v>12</v>
      </c>
      <c r="AB32" s="111">
        <v>51</v>
      </c>
      <c r="AC32" s="111">
        <v>54</v>
      </c>
      <c r="AD32" s="111">
        <v>63</v>
      </c>
      <c r="AE32" s="111">
        <v>21</v>
      </c>
      <c r="AF32" s="111">
        <v>55</v>
      </c>
      <c r="AG32" s="111">
        <v>43</v>
      </c>
      <c r="AH32" s="111">
        <v>57</v>
      </c>
      <c r="AI32" s="111">
        <v>55</v>
      </c>
      <c r="AJ32" s="111">
        <v>45</v>
      </c>
      <c r="AK32" s="111">
        <v>72</v>
      </c>
      <c r="AL32" s="111">
        <v>71</v>
      </c>
      <c r="AM32" s="111">
        <v>71</v>
      </c>
      <c r="AN32" s="111">
        <v>93</v>
      </c>
      <c r="AO32" s="111">
        <v>87</v>
      </c>
      <c r="AP32" s="111">
        <v>91</v>
      </c>
      <c r="AQ32" s="111">
        <v>62</v>
      </c>
      <c r="AR32" s="111">
        <v>79</v>
      </c>
      <c r="AS32" s="111">
        <v>69</v>
      </c>
      <c r="AT32" s="111">
        <v>67</v>
      </c>
      <c r="AU32" s="111">
        <v>73</v>
      </c>
      <c r="AV32" s="111">
        <v>76</v>
      </c>
      <c r="AW32" s="111">
        <v>75</v>
      </c>
      <c r="AX32" s="111">
        <v>84</v>
      </c>
      <c r="AY32" s="111">
        <v>84</v>
      </c>
      <c r="AZ32" s="111">
        <v>92</v>
      </c>
      <c r="BA32" s="111">
        <v>89</v>
      </c>
      <c r="BB32" s="111">
        <v>106</v>
      </c>
      <c r="BC32" s="111">
        <v>103</v>
      </c>
      <c r="BD32" s="111">
        <v>105</v>
      </c>
      <c r="BE32" s="111">
        <v>96</v>
      </c>
      <c r="BF32" s="111">
        <v>115</v>
      </c>
      <c r="BG32" s="111">
        <v>114</v>
      </c>
      <c r="BH32" s="111">
        <v>122</v>
      </c>
      <c r="BI32" s="111">
        <v>129</v>
      </c>
      <c r="BJ32" s="111">
        <v>88</v>
      </c>
      <c r="BK32" s="111">
        <v>125</v>
      </c>
      <c r="BL32" s="111">
        <v>89</v>
      </c>
      <c r="BM32" s="111">
        <v>90</v>
      </c>
      <c r="BN32" s="111">
        <v>87</v>
      </c>
      <c r="BO32" s="111">
        <v>86</v>
      </c>
      <c r="BP32" s="111">
        <v>84</v>
      </c>
      <c r="BQ32" s="111">
        <v>85</v>
      </c>
      <c r="BR32" s="111">
        <v>70</v>
      </c>
      <c r="BS32" s="111">
        <v>52</v>
      </c>
      <c r="BT32" s="111">
        <v>30</v>
      </c>
      <c r="BU32" s="111">
        <v>19</v>
      </c>
      <c r="BV32" s="111">
        <v>29</v>
      </c>
      <c r="BW32" s="111">
        <v>23</v>
      </c>
      <c r="BX32" s="111">
        <v>39</v>
      </c>
      <c r="BY32" s="111">
        <v>44</v>
      </c>
      <c r="BZ32" s="111">
        <v>37</v>
      </c>
      <c r="CA32" s="111">
        <v>58</v>
      </c>
      <c r="CB32" s="111">
        <v>55</v>
      </c>
      <c r="CC32" s="111">
        <v>28</v>
      </c>
      <c r="CD32" s="111">
        <v>40</v>
      </c>
      <c r="CE32" s="111">
        <v>33</v>
      </c>
      <c r="CF32" s="111">
        <v>45</v>
      </c>
      <c r="CG32" s="111">
        <v>33</v>
      </c>
      <c r="CH32" s="111">
        <v>26</v>
      </c>
      <c r="CI32" s="111">
        <v>25</v>
      </c>
      <c r="CJ32" s="111">
        <v>19</v>
      </c>
      <c r="CK32" s="111" t="s">
        <v>78</v>
      </c>
      <c r="CL32" s="111">
        <v>15</v>
      </c>
      <c r="CM32" s="111" t="s">
        <v>78</v>
      </c>
      <c r="CN32" s="111">
        <v>16</v>
      </c>
      <c r="CO32" s="111" t="s">
        <v>78</v>
      </c>
      <c r="CP32" s="111">
        <v>17</v>
      </c>
      <c r="CQ32" s="111">
        <v>14</v>
      </c>
      <c r="CR32" s="111">
        <v>2</v>
      </c>
      <c r="CS32" s="111">
        <v>2</v>
      </c>
      <c r="CT32" s="111">
        <v>1</v>
      </c>
      <c r="CU32" s="111">
        <v>3</v>
      </c>
      <c r="CV32" s="111">
        <v>1</v>
      </c>
      <c r="CW32" s="111">
        <v>2</v>
      </c>
      <c r="CX32" s="111" t="s">
        <v>78</v>
      </c>
      <c r="CY32" s="111" t="s">
        <v>78</v>
      </c>
      <c r="CZ32" s="32"/>
      <c r="DC32" s="11">
        <f t="shared" si="13"/>
        <v>1163</v>
      </c>
      <c r="DD32" s="12">
        <f t="shared" si="14"/>
        <v>2534</v>
      </c>
      <c r="DE32" s="13">
        <f t="shared" si="15"/>
        <v>1992</v>
      </c>
    </row>
    <row r="33" spans="1:109" ht="20.25" customHeight="1">
      <c r="A33" s="87" t="s">
        <v>27</v>
      </c>
      <c r="B33" s="7">
        <f t="shared" si="17"/>
        <v>10901</v>
      </c>
      <c r="C33" s="111">
        <v>135</v>
      </c>
      <c r="D33" s="111">
        <v>174</v>
      </c>
      <c r="E33" s="111">
        <v>158</v>
      </c>
      <c r="F33" s="111">
        <v>189</v>
      </c>
      <c r="G33" s="111">
        <v>175</v>
      </c>
      <c r="H33" s="111">
        <v>166</v>
      </c>
      <c r="I33" s="111">
        <v>174</v>
      </c>
      <c r="J33" s="111">
        <v>162</v>
      </c>
      <c r="K33" s="111">
        <v>122</v>
      </c>
      <c r="L33" s="111">
        <v>114</v>
      </c>
      <c r="M33" s="111">
        <v>126</v>
      </c>
      <c r="N33" s="111">
        <v>114</v>
      </c>
      <c r="O33" s="111">
        <v>134</v>
      </c>
      <c r="P33" s="111">
        <v>145</v>
      </c>
      <c r="Q33" s="111">
        <v>93</v>
      </c>
      <c r="R33" s="111">
        <v>128</v>
      </c>
      <c r="S33" s="111">
        <v>93</v>
      </c>
      <c r="T33" s="111">
        <v>95</v>
      </c>
      <c r="U33" s="111">
        <v>41</v>
      </c>
      <c r="V33" s="111">
        <v>53</v>
      </c>
      <c r="W33" s="111">
        <v>41</v>
      </c>
      <c r="X33" s="111">
        <v>62</v>
      </c>
      <c r="Y33" s="111">
        <v>40</v>
      </c>
      <c r="Z33" s="111">
        <v>54</v>
      </c>
      <c r="AA33" s="111">
        <v>40</v>
      </c>
      <c r="AB33" s="111">
        <v>68</v>
      </c>
      <c r="AC33" s="111">
        <v>57</v>
      </c>
      <c r="AD33" s="111">
        <v>98</v>
      </c>
      <c r="AE33" s="111">
        <v>107</v>
      </c>
      <c r="AF33" s="111">
        <v>100</v>
      </c>
      <c r="AG33" s="111">
        <v>120</v>
      </c>
      <c r="AH33" s="111">
        <v>95</v>
      </c>
      <c r="AI33" s="111">
        <v>157</v>
      </c>
      <c r="AJ33" s="111">
        <v>123</v>
      </c>
      <c r="AK33" s="111">
        <v>113</v>
      </c>
      <c r="AL33" s="111">
        <v>143</v>
      </c>
      <c r="AM33" s="111">
        <v>107</v>
      </c>
      <c r="AN33" s="111">
        <v>131</v>
      </c>
      <c r="AO33" s="111">
        <v>132</v>
      </c>
      <c r="AP33" s="111">
        <v>152</v>
      </c>
      <c r="AQ33" s="111">
        <v>144</v>
      </c>
      <c r="AR33" s="111">
        <v>125</v>
      </c>
      <c r="AS33" s="111">
        <v>153</v>
      </c>
      <c r="AT33" s="111">
        <v>146</v>
      </c>
      <c r="AU33" s="111">
        <v>168</v>
      </c>
      <c r="AV33" s="111">
        <v>155</v>
      </c>
      <c r="AW33" s="111">
        <v>156</v>
      </c>
      <c r="AX33" s="111">
        <v>131</v>
      </c>
      <c r="AY33" s="111">
        <v>160</v>
      </c>
      <c r="AZ33" s="111">
        <v>139</v>
      </c>
      <c r="BA33" s="111">
        <v>211</v>
      </c>
      <c r="BB33" s="111">
        <v>181</v>
      </c>
      <c r="BC33" s="111">
        <v>226</v>
      </c>
      <c r="BD33" s="111">
        <v>196</v>
      </c>
      <c r="BE33" s="111">
        <v>230</v>
      </c>
      <c r="BF33" s="111">
        <v>268</v>
      </c>
      <c r="BG33" s="111">
        <v>210</v>
      </c>
      <c r="BH33" s="111">
        <v>211</v>
      </c>
      <c r="BI33" s="111">
        <v>207</v>
      </c>
      <c r="BJ33" s="111">
        <v>212</v>
      </c>
      <c r="BK33" s="111">
        <v>185</v>
      </c>
      <c r="BL33" s="111">
        <v>166</v>
      </c>
      <c r="BM33" s="111">
        <v>172</v>
      </c>
      <c r="BN33" s="111">
        <v>165</v>
      </c>
      <c r="BO33" s="111">
        <v>162</v>
      </c>
      <c r="BP33" s="111">
        <v>142</v>
      </c>
      <c r="BQ33" s="111">
        <v>138</v>
      </c>
      <c r="BR33" s="111">
        <v>90</v>
      </c>
      <c r="BS33" s="111">
        <v>80</v>
      </c>
      <c r="BT33" s="111">
        <v>69</v>
      </c>
      <c r="BU33" s="111">
        <v>44</v>
      </c>
      <c r="BV33" s="111">
        <v>28</v>
      </c>
      <c r="BW33" s="111">
        <v>17</v>
      </c>
      <c r="BX33" s="111">
        <v>45</v>
      </c>
      <c r="BY33" s="111">
        <v>85</v>
      </c>
      <c r="BZ33" s="111">
        <v>81</v>
      </c>
      <c r="CA33" s="111">
        <v>92</v>
      </c>
      <c r="CB33" s="111">
        <v>109</v>
      </c>
      <c r="CC33" s="111">
        <v>98</v>
      </c>
      <c r="CD33" s="111">
        <v>97</v>
      </c>
      <c r="CE33" s="111">
        <v>94</v>
      </c>
      <c r="CF33" s="111">
        <v>105</v>
      </c>
      <c r="CG33" s="111">
        <v>56</v>
      </c>
      <c r="CH33" s="111">
        <v>52</v>
      </c>
      <c r="CI33" s="111">
        <v>85</v>
      </c>
      <c r="CJ33" s="111">
        <v>85</v>
      </c>
      <c r="CK33" s="111">
        <v>47</v>
      </c>
      <c r="CL33" s="111">
        <v>68</v>
      </c>
      <c r="CM33" s="111">
        <v>47</v>
      </c>
      <c r="CN33" s="111">
        <v>13</v>
      </c>
      <c r="CO33" s="111">
        <v>15</v>
      </c>
      <c r="CP33" s="111">
        <v>2</v>
      </c>
      <c r="CQ33" s="111" t="s">
        <v>78</v>
      </c>
      <c r="CR33" s="111" t="s">
        <v>78</v>
      </c>
      <c r="CS33" s="111" t="s">
        <v>78</v>
      </c>
      <c r="CT33" s="111" t="s">
        <v>78</v>
      </c>
      <c r="CU33" s="111">
        <v>6</v>
      </c>
      <c r="CV33" s="111" t="s">
        <v>78</v>
      </c>
      <c r="CW33" s="111">
        <v>1</v>
      </c>
      <c r="CX33" s="111" t="s">
        <v>78</v>
      </c>
      <c r="CY33" s="111" t="s">
        <v>78</v>
      </c>
      <c r="CZ33" s="32"/>
      <c r="DC33" s="11">
        <f t="shared" si="13"/>
        <v>2309</v>
      </c>
      <c r="DD33" s="12">
        <f t="shared" si="14"/>
        <v>4743</v>
      </c>
      <c r="DE33" s="13">
        <f t="shared" si="15"/>
        <v>3849</v>
      </c>
    </row>
    <row r="34" spans="1:109" ht="20.25" customHeight="1">
      <c r="A34" s="87" t="s">
        <v>28</v>
      </c>
      <c r="B34" s="7">
        <f t="shared" si="17"/>
        <v>9786</v>
      </c>
      <c r="C34" s="111">
        <v>138</v>
      </c>
      <c r="D34" s="111">
        <v>163</v>
      </c>
      <c r="E34" s="111">
        <v>129</v>
      </c>
      <c r="F34" s="111">
        <v>185</v>
      </c>
      <c r="G34" s="111">
        <v>155</v>
      </c>
      <c r="H34" s="111">
        <v>124</v>
      </c>
      <c r="I34" s="111">
        <v>138</v>
      </c>
      <c r="J34" s="111">
        <v>141</v>
      </c>
      <c r="K34" s="111">
        <v>122</v>
      </c>
      <c r="L34" s="111">
        <v>90</v>
      </c>
      <c r="M34" s="111">
        <v>101</v>
      </c>
      <c r="N34" s="111">
        <v>114</v>
      </c>
      <c r="O34" s="111">
        <v>122</v>
      </c>
      <c r="P34" s="111">
        <v>100</v>
      </c>
      <c r="Q34" s="111">
        <v>96</v>
      </c>
      <c r="R34" s="111">
        <v>113</v>
      </c>
      <c r="S34" s="111">
        <v>100</v>
      </c>
      <c r="T34" s="111">
        <v>82</v>
      </c>
      <c r="U34" s="111">
        <v>60</v>
      </c>
      <c r="V34" s="111">
        <v>63</v>
      </c>
      <c r="W34" s="111">
        <v>79</v>
      </c>
      <c r="X34" s="111">
        <v>70</v>
      </c>
      <c r="Y34" s="111">
        <v>38</v>
      </c>
      <c r="Z34" s="111">
        <v>57</v>
      </c>
      <c r="AA34" s="111">
        <v>62</v>
      </c>
      <c r="AB34" s="111">
        <v>51</v>
      </c>
      <c r="AC34" s="111">
        <v>117</v>
      </c>
      <c r="AD34" s="111">
        <v>95</v>
      </c>
      <c r="AE34" s="111">
        <v>104</v>
      </c>
      <c r="AF34" s="111">
        <v>108</v>
      </c>
      <c r="AG34" s="111">
        <v>113</v>
      </c>
      <c r="AH34" s="111">
        <v>90</v>
      </c>
      <c r="AI34" s="111">
        <v>117</v>
      </c>
      <c r="AJ34" s="111">
        <v>100</v>
      </c>
      <c r="AK34" s="111">
        <v>109</v>
      </c>
      <c r="AL34" s="111">
        <v>119</v>
      </c>
      <c r="AM34" s="111">
        <v>109</v>
      </c>
      <c r="AN34" s="111">
        <v>136</v>
      </c>
      <c r="AO34" s="111">
        <v>124</v>
      </c>
      <c r="AP34" s="111">
        <v>149</v>
      </c>
      <c r="AQ34" s="111">
        <v>113</v>
      </c>
      <c r="AR34" s="111">
        <v>115</v>
      </c>
      <c r="AS34" s="111">
        <v>118</v>
      </c>
      <c r="AT34" s="111">
        <v>155</v>
      </c>
      <c r="AU34" s="111">
        <v>136</v>
      </c>
      <c r="AV34" s="111">
        <v>131</v>
      </c>
      <c r="AW34" s="111">
        <v>137</v>
      </c>
      <c r="AX34" s="111">
        <v>124</v>
      </c>
      <c r="AY34" s="111">
        <v>131</v>
      </c>
      <c r="AZ34" s="111">
        <v>154</v>
      </c>
      <c r="BA34" s="111">
        <v>174</v>
      </c>
      <c r="BB34" s="111">
        <v>156</v>
      </c>
      <c r="BC34" s="111">
        <v>185</v>
      </c>
      <c r="BD34" s="111">
        <v>154</v>
      </c>
      <c r="BE34" s="111">
        <v>190</v>
      </c>
      <c r="BF34" s="111">
        <v>204</v>
      </c>
      <c r="BG34" s="111">
        <v>189</v>
      </c>
      <c r="BH34" s="111">
        <v>170</v>
      </c>
      <c r="BI34" s="111">
        <v>174</v>
      </c>
      <c r="BJ34" s="111">
        <v>187</v>
      </c>
      <c r="BK34" s="111">
        <v>148</v>
      </c>
      <c r="BL34" s="111">
        <v>148</v>
      </c>
      <c r="BM34" s="111">
        <v>125</v>
      </c>
      <c r="BN34" s="111">
        <v>144</v>
      </c>
      <c r="BO34" s="111">
        <v>128</v>
      </c>
      <c r="BP34" s="111">
        <v>134</v>
      </c>
      <c r="BQ34" s="111">
        <v>96</v>
      </c>
      <c r="BR34" s="111">
        <v>107</v>
      </c>
      <c r="BS34" s="111">
        <v>103</v>
      </c>
      <c r="BT34" s="111">
        <v>67</v>
      </c>
      <c r="BU34" s="111">
        <v>50</v>
      </c>
      <c r="BV34" s="111">
        <v>36</v>
      </c>
      <c r="BW34" s="111">
        <v>23</v>
      </c>
      <c r="BX34" s="111">
        <v>65</v>
      </c>
      <c r="BY34" s="111">
        <v>88</v>
      </c>
      <c r="BZ34" s="111">
        <v>93</v>
      </c>
      <c r="CA34" s="111">
        <v>73</v>
      </c>
      <c r="CB34" s="111">
        <v>68</v>
      </c>
      <c r="CC34" s="111">
        <v>84</v>
      </c>
      <c r="CD34" s="111">
        <v>75</v>
      </c>
      <c r="CE34" s="111">
        <v>45</v>
      </c>
      <c r="CF34" s="111">
        <v>79</v>
      </c>
      <c r="CG34" s="111">
        <v>58</v>
      </c>
      <c r="CH34" s="111">
        <v>94</v>
      </c>
      <c r="CI34" s="111">
        <v>98</v>
      </c>
      <c r="CJ34" s="111">
        <v>52</v>
      </c>
      <c r="CK34" s="111">
        <v>28</v>
      </c>
      <c r="CL34" s="111">
        <v>36</v>
      </c>
      <c r="CM34" s="111">
        <v>13</v>
      </c>
      <c r="CN34" s="111">
        <v>8</v>
      </c>
      <c r="CO34" s="111" t="s">
        <v>78</v>
      </c>
      <c r="CP34" s="111">
        <v>6</v>
      </c>
      <c r="CQ34" s="111">
        <v>9</v>
      </c>
      <c r="CR34" s="111">
        <v>11</v>
      </c>
      <c r="CS34" s="111">
        <v>5</v>
      </c>
      <c r="CT34" s="111" t="s">
        <v>78</v>
      </c>
      <c r="CU34" s="111">
        <v>3</v>
      </c>
      <c r="CV34" s="111">
        <v>4</v>
      </c>
      <c r="CW34" s="111">
        <v>1</v>
      </c>
      <c r="CX34" s="111" t="s">
        <v>78</v>
      </c>
      <c r="CY34" s="111">
        <v>1</v>
      </c>
      <c r="CZ34" s="32"/>
      <c r="DC34" s="11">
        <f t="shared" si="13"/>
        <v>2031</v>
      </c>
      <c r="DD34" s="12">
        <f t="shared" si="14"/>
        <v>4425</v>
      </c>
      <c r="DE34" s="13">
        <f t="shared" si="15"/>
        <v>3330</v>
      </c>
    </row>
    <row r="35" spans="1:109" ht="20.25" customHeight="1">
      <c r="A35" s="87" t="s">
        <v>29</v>
      </c>
      <c r="B35" s="7">
        <f t="shared" si="17"/>
        <v>5027</v>
      </c>
      <c r="C35" s="111">
        <v>74</v>
      </c>
      <c r="D35" s="111">
        <v>69</v>
      </c>
      <c r="E35" s="111">
        <v>103</v>
      </c>
      <c r="F35" s="111">
        <v>76</v>
      </c>
      <c r="G35" s="111">
        <v>67</v>
      </c>
      <c r="H35" s="111">
        <v>68</v>
      </c>
      <c r="I35" s="111">
        <v>50</v>
      </c>
      <c r="J35" s="111">
        <v>55</v>
      </c>
      <c r="K35" s="111">
        <v>55</v>
      </c>
      <c r="L35" s="111">
        <v>77</v>
      </c>
      <c r="M35" s="111">
        <v>33</v>
      </c>
      <c r="N35" s="111">
        <v>59</v>
      </c>
      <c r="O35" s="111">
        <v>47</v>
      </c>
      <c r="P35" s="111">
        <v>62</v>
      </c>
      <c r="Q35" s="111">
        <v>55</v>
      </c>
      <c r="R35" s="111">
        <v>53</v>
      </c>
      <c r="S35" s="111">
        <v>59</v>
      </c>
      <c r="T35" s="111">
        <v>47</v>
      </c>
      <c r="U35" s="111">
        <v>35</v>
      </c>
      <c r="V35" s="111">
        <v>33</v>
      </c>
      <c r="W35" s="111">
        <v>49</v>
      </c>
      <c r="X35" s="111">
        <v>31</v>
      </c>
      <c r="Y35" s="111">
        <v>32</v>
      </c>
      <c r="Z35" s="111">
        <v>15</v>
      </c>
      <c r="AA35" s="111">
        <v>21</v>
      </c>
      <c r="AB35" s="111">
        <v>50</v>
      </c>
      <c r="AC35" s="111">
        <v>29</v>
      </c>
      <c r="AD35" s="111">
        <v>42</v>
      </c>
      <c r="AE35" s="111">
        <v>53</v>
      </c>
      <c r="AF35" s="111">
        <v>38</v>
      </c>
      <c r="AG35" s="111">
        <v>41</v>
      </c>
      <c r="AH35" s="111">
        <v>55</v>
      </c>
      <c r="AI35" s="111">
        <v>62</v>
      </c>
      <c r="AJ35" s="111">
        <v>53</v>
      </c>
      <c r="AK35" s="111">
        <v>30</v>
      </c>
      <c r="AL35" s="111">
        <v>29</v>
      </c>
      <c r="AM35" s="111">
        <v>65</v>
      </c>
      <c r="AN35" s="111">
        <v>33</v>
      </c>
      <c r="AO35" s="111">
        <v>62</v>
      </c>
      <c r="AP35" s="111">
        <v>46</v>
      </c>
      <c r="AQ35" s="111">
        <v>59</v>
      </c>
      <c r="AR35" s="111">
        <v>64</v>
      </c>
      <c r="AS35" s="111">
        <v>66</v>
      </c>
      <c r="AT35" s="111">
        <v>69</v>
      </c>
      <c r="AU35" s="111">
        <v>73</v>
      </c>
      <c r="AV35" s="111">
        <v>71</v>
      </c>
      <c r="AW35" s="111">
        <v>71</v>
      </c>
      <c r="AX35" s="111">
        <v>75</v>
      </c>
      <c r="AY35" s="111">
        <v>79</v>
      </c>
      <c r="AZ35" s="111">
        <v>67</v>
      </c>
      <c r="BA35" s="111">
        <v>66</v>
      </c>
      <c r="BB35" s="111">
        <v>76</v>
      </c>
      <c r="BC35" s="111">
        <v>83</v>
      </c>
      <c r="BD35" s="111">
        <v>78</v>
      </c>
      <c r="BE35" s="111">
        <v>87</v>
      </c>
      <c r="BF35" s="111">
        <v>89</v>
      </c>
      <c r="BG35" s="111">
        <v>95</v>
      </c>
      <c r="BH35" s="111">
        <v>126</v>
      </c>
      <c r="BI35" s="111">
        <v>98</v>
      </c>
      <c r="BJ35" s="111">
        <v>82</v>
      </c>
      <c r="BK35" s="111">
        <v>78</v>
      </c>
      <c r="BL35" s="111">
        <v>91</v>
      </c>
      <c r="BM35" s="111">
        <v>109</v>
      </c>
      <c r="BN35" s="111">
        <v>76</v>
      </c>
      <c r="BO35" s="111">
        <v>93</v>
      </c>
      <c r="BP35" s="111">
        <v>84</v>
      </c>
      <c r="BQ35" s="111">
        <v>60</v>
      </c>
      <c r="BR35" s="111">
        <v>73</v>
      </c>
      <c r="BS35" s="111">
        <v>63</v>
      </c>
      <c r="BT35" s="111">
        <v>44</v>
      </c>
      <c r="BU35" s="111">
        <v>26</v>
      </c>
      <c r="BV35" s="111">
        <v>21</v>
      </c>
      <c r="BW35" s="111">
        <v>24</v>
      </c>
      <c r="BX35" s="111">
        <v>23</v>
      </c>
      <c r="BY35" s="111">
        <v>35</v>
      </c>
      <c r="BZ35" s="111">
        <v>61</v>
      </c>
      <c r="CA35" s="111">
        <v>77</v>
      </c>
      <c r="CB35" s="111">
        <v>40</v>
      </c>
      <c r="CC35" s="111">
        <v>42</v>
      </c>
      <c r="CD35" s="111">
        <v>49</v>
      </c>
      <c r="CE35" s="111">
        <v>45</v>
      </c>
      <c r="CF35" s="111">
        <v>27</v>
      </c>
      <c r="CG35" s="111">
        <v>34</v>
      </c>
      <c r="CH35" s="111">
        <v>19</v>
      </c>
      <c r="CI35" s="111">
        <v>36</v>
      </c>
      <c r="CJ35" s="111">
        <v>15</v>
      </c>
      <c r="CK35" s="111">
        <v>18</v>
      </c>
      <c r="CL35" s="111">
        <v>28</v>
      </c>
      <c r="CM35" s="111">
        <v>18</v>
      </c>
      <c r="CN35" s="111">
        <v>12</v>
      </c>
      <c r="CO35" s="111">
        <v>7</v>
      </c>
      <c r="CP35" s="111" t="s">
        <v>78</v>
      </c>
      <c r="CQ35" s="111">
        <v>6</v>
      </c>
      <c r="CR35" s="111" t="s">
        <v>78</v>
      </c>
      <c r="CS35" s="111">
        <v>2</v>
      </c>
      <c r="CT35" s="111" t="s">
        <v>78</v>
      </c>
      <c r="CU35" s="111">
        <v>1</v>
      </c>
      <c r="CV35" s="111">
        <v>1</v>
      </c>
      <c r="CW35" s="111">
        <v>1</v>
      </c>
      <c r="CX35" s="111" t="s">
        <v>78</v>
      </c>
      <c r="CY35" s="111">
        <v>1</v>
      </c>
      <c r="CZ35" s="32"/>
      <c r="DC35" s="11">
        <f t="shared" si="13"/>
        <v>1003</v>
      </c>
      <c r="DD35" s="12">
        <f t="shared" si="14"/>
        <v>2094</v>
      </c>
      <c r="DE35" s="13">
        <f t="shared" si="15"/>
        <v>1930</v>
      </c>
    </row>
    <row r="36" spans="1:109" ht="20.25" customHeight="1">
      <c r="A36" s="87" t="s">
        <v>30</v>
      </c>
      <c r="B36" s="7">
        <f t="shared" si="17"/>
        <v>4761</v>
      </c>
      <c r="C36" s="111">
        <v>59</v>
      </c>
      <c r="D36" s="111">
        <v>70</v>
      </c>
      <c r="E36" s="111">
        <v>72</v>
      </c>
      <c r="F36" s="111">
        <v>76</v>
      </c>
      <c r="G36" s="111">
        <v>55</v>
      </c>
      <c r="H36" s="111">
        <v>62</v>
      </c>
      <c r="I36" s="111">
        <v>60</v>
      </c>
      <c r="J36" s="111">
        <v>49</v>
      </c>
      <c r="K36" s="111">
        <v>50</v>
      </c>
      <c r="L36" s="111">
        <v>41</v>
      </c>
      <c r="M36" s="111">
        <v>40</v>
      </c>
      <c r="N36" s="111">
        <v>66</v>
      </c>
      <c r="O36" s="111">
        <v>59</v>
      </c>
      <c r="P36" s="111">
        <v>61</v>
      </c>
      <c r="Q36" s="111">
        <v>57</v>
      </c>
      <c r="R36" s="111">
        <v>50</v>
      </c>
      <c r="S36" s="111">
        <v>38</v>
      </c>
      <c r="T36" s="111">
        <v>34</v>
      </c>
      <c r="U36" s="111">
        <v>24</v>
      </c>
      <c r="V36" s="111">
        <v>25</v>
      </c>
      <c r="W36" s="111">
        <v>22</v>
      </c>
      <c r="X36" s="111">
        <v>13</v>
      </c>
      <c r="Y36" s="111">
        <v>36</v>
      </c>
      <c r="Z36" s="111">
        <v>24</v>
      </c>
      <c r="AA36" s="111">
        <v>21</v>
      </c>
      <c r="AB36" s="111">
        <v>31</v>
      </c>
      <c r="AC36" s="111">
        <v>23</v>
      </c>
      <c r="AD36" s="111">
        <v>38</v>
      </c>
      <c r="AE36" s="111">
        <v>50</v>
      </c>
      <c r="AF36" s="111">
        <v>51</v>
      </c>
      <c r="AG36" s="111">
        <v>25</v>
      </c>
      <c r="AH36" s="111">
        <v>31</v>
      </c>
      <c r="AI36" s="111">
        <v>42</v>
      </c>
      <c r="AJ36" s="111">
        <v>52</v>
      </c>
      <c r="AK36" s="111">
        <v>65</v>
      </c>
      <c r="AL36" s="111">
        <v>45</v>
      </c>
      <c r="AM36" s="111">
        <v>44</v>
      </c>
      <c r="AN36" s="111">
        <v>48</v>
      </c>
      <c r="AO36" s="111">
        <v>60</v>
      </c>
      <c r="AP36" s="111">
        <v>52</v>
      </c>
      <c r="AQ36" s="111">
        <v>63</v>
      </c>
      <c r="AR36" s="111">
        <v>76</v>
      </c>
      <c r="AS36" s="111">
        <v>58</v>
      </c>
      <c r="AT36" s="111">
        <v>71</v>
      </c>
      <c r="AU36" s="111">
        <v>66</v>
      </c>
      <c r="AV36" s="111">
        <v>59</v>
      </c>
      <c r="AW36" s="111">
        <v>55</v>
      </c>
      <c r="AX36" s="111">
        <v>58</v>
      </c>
      <c r="AY36" s="111">
        <v>63</v>
      </c>
      <c r="AZ36" s="111">
        <v>69</v>
      </c>
      <c r="BA36" s="111">
        <v>67</v>
      </c>
      <c r="BB36" s="111">
        <v>89</v>
      </c>
      <c r="BC36" s="111">
        <v>108</v>
      </c>
      <c r="BD36" s="111">
        <v>113</v>
      </c>
      <c r="BE36" s="111">
        <v>89</v>
      </c>
      <c r="BF36" s="111">
        <v>112</v>
      </c>
      <c r="BG36" s="111">
        <v>96</v>
      </c>
      <c r="BH36" s="111">
        <v>107</v>
      </c>
      <c r="BI36" s="111">
        <v>109</v>
      </c>
      <c r="BJ36" s="111">
        <v>82</v>
      </c>
      <c r="BK36" s="111">
        <v>103</v>
      </c>
      <c r="BL36" s="111">
        <v>92</v>
      </c>
      <c r="BM36" s="111">
        <v>71</v>
      </c>
      <c r="BN36" s="111">
        <v>83</v>
      </c>
      <c r="BO36" s="111">
        <v>67</v>
      </c>
      <c r="BP36" s="111">
        <v>69</v>
      </c>
      <c r="BQ36" s="111">
        <v>64</v>
      </c>
      <c r="BR36" s="111">
        <v>48</v>
      </c>
      <c r="BS36" s="111">
        <v>49</v>
      </c>
      <c r="BT36" s="111">
        <v>41</v>
      </c>
      <c r="BU36" s="111">
        <v>20</v>
      </c>
      <c r="BV36" s="111">
        <v>15</v>
      </c>
      <c r="BW36" s="111">
        <v>6</v>
      </c>
      <c r="BX36" s="111">
        <v>26</v>
      </c>
      <c r="BY36" s="111">
        <v>31</v>
      </c>
      <c r="BZ36" s="111">
        <v>52</v>
      </c>
      <c r="CA36" s="111">
        <v>56</v>
      </c>
      <c r="CB36" s="111">
        <v>57</v>
      </c>
      <c r="CC36" s="111">
        <v>46</v>
      </c>
      <c r="CD36" s="111">
        <v>54</v>
      </c>
      <c r="CE36" s="111">
        <v>47</v>
      </c>
      <c r="CF36" s="111">
        <v>15</v>
      </c>
      <c r="CG36" s="111">
        <v>29</v>
      </c>
      <c r="CH36" s="111">
        <v>48</v>
      </c>
      <c r="CI36" s="111">
        <v>8</v>
      </c>
      <c r="CJ36" s="111">
        <v>34</v>
      </c>
      <c r="CK36" s="111">
        <v>34</v>
      </c>
      <c r="CL36" s="111">
        <v>37</v>
      </c>
      <c r="CM36" s="111" t="s">
        <v>78</v>
      </c>
      <c r="CN36" s="111">
        <v>10</v>
      </c>
      <c r="CO36" s="111">
        <v>9</v>
      </c>
      <c r="CP36" s="111" t="s">
        <v>78</v>
      </c>
      <c r="CQ36" s="111" t="s">
        <v>78</v>
      </c>
      <c r="CR36" s="111" t="s">
        <v>78</v>
      </c>
      <c r="CS36" s="111">
        <v>2</v>
      </c>
      <c r="CT36" s="111" t="s">
        <v>78</v>
      </c>
      <c r="CU36" s="111">
        <v>6</v>
      </c>
      <c r="CV36" s="111" t="s">
        <v>78</v>
      </c>
      <c r="CW36" s="111" t="s">
        <v>78</v>
      </c>
      <c r="CX36" s="111" t="s">
        <v>78</v>
      </c>
      <c r="CY36" s="111">
        <v>1</v>
      </c>
      <c r="CZ36" s="32"/>
      <c r="DC36" s="11">
        <f t="shared" si="13"/>
        <v>927</v>
      </c>
      <c r="DD36" s="12">
        <f t="shared" si="14"/>
        <v>1998</v>
      </c>
      <c r="DE36" s="13">
        <f t="shared" si="15"/>
        <v>1836</v>
      </c>
    </row>
    <row r="37" spans="1:109" ht="20.25" customHeight="1">
      <c r="A37" s="87" t="s">
        <v>31</v>
      </c>
      <c r="B37" s="7">
        <f t="shared" si="17"/>
        <v>17390</v>
      </c>
      <c r="C37" s="111">
        <v>243</v>
      </c>
      <c r="D37" s="111">
        <v>252</v>
      </c>
      <c r="E37" s="111">
        <v>287</v>
      </c>
      <c r="F37" s="111">
        <v>272</v>
      </c>
      <c r="G37" s="111">
        <v>277</v>
      </c>
      <c r="H37" s="111">
        <v>276</v>
      </c>
      <c r="I37" s="111">
        <v>251</v>
      </c>
      <c r="J37" s="111">
        <v>272</v>
      </c>
      <c r="K37" s="111">
        <v>234</v>
      </c>
      <c r="L37" s="111">
        <v>206</v>
      </c>
      <c r="M37" s="111">
        <v>189</v>
      </c>
      <c r="N37" s="111">
        <v>212</v>
      </c>
      <c r="O37" s="111">
        <v>200</v>
      </c>
      <c r="P37" s="111">
        <v>214</v>
      </c>
      <c r="Q37" s="111">
        <v>185</v>
      </c>
      <c r="R37" s="111">
        <v>205</v>
      </c>
      <c r="S37" s="111">
        <v>147</v>
      </c>
      <c r="T37" s="111">
        <v>137</v>
      </c>
      <c r="U37" s="111">
        <v>125</v>
      </c>
      <c r="V37" s="111">
        <v>122</v>
      </c>
      <c r="W37" s="111">
        <v>187</v>
      </c>
      <c r="X37" s="111">
        <v>133</v>
      </c>
      <c r="Y37" s="111">
        <v>125</v>
      </c>
      <c r="Z37" s="111">
        <v>139</v>
      </c>
      <c r="AA37" s="111">
        <v>192</v>
      </c>
      <c r="AB37" s="111">
        <v>198</v>
      </c>
      <c r="AC37" s="111">
        <v>216</v>
      </c>
      <c r="AD37" s="111">
        <v>243</v>
      </c>
      <c r="AE37" s="111">
        <v>246</v>
      </c>
      <c r="AF37" s="111">
        <v>270</v>
      </c>
      <c r="AG37" s="111">
        <v>252</v>
      </c>
      <c r="AH37" s="111">
        <v>278</v>
      </c>
      <c r="AI37" s="111">
        <v>247</v>
      </c>
      <c r="AJ37" s="111">
        <v>254</v>
      </c>
      <c r="AK37" s="111">
        <v>243</v>
      </c>
      <c r="AL37" s="111">
        <v>198</v>
      </c>
      <c r="AM37" s="111">
        <v>207</v>
      </c>
      <c r="AN37" s="111">
        <v>207</v>
      </c>
      <c r="AO37" s="111">
        <v>206</v>
      </c>
      <c r="AP37" s="111">
        <v>254</v>
      </c>
      <c r="AQ37" s="111">
        <v>203</v>
      </c>
      <c r="AR37" s="111">
        <v>224</v>
      </c>
      <c r="AS37" s="111">
        <v>198</v>
      </c>
      <c r="AT37" s="111">
        <v>238</v>
      </c>
      <c r="AU37" s="111">
        <v>216</v>
      </c>
      <c r="AV37" s="111">
        <v>220</v>
      </c>
      <c r="AW37" s="111">
        <v>200</v>
      </c>
      <c r="AX37" s="111">
        <v>231</v>
      </c>
      <c r="AY37" s="111">
        <v>214</v>
      </c>
      <c r="AZ37" s="111">
        <v>223</v>
      </c>
      <c r="BA37" s="111">
        <v>235</v>
      </c>
      <c r="BB37" s="111">
        <v>239</v>
      </c>
      <c r="BC37" s="111">
        <v>270</v>
      </c>
      <c r="BD37" s="111">
        <v>279</v>
      </c>
      <c r="BE37" s="111">
        <v>288</v>
      </c>
      <c r="BF37" s="111">
        <v>315</v>
      </c>
      <c r="BG37" s="111">
        <v>336</v>
      </c>
      <c r="BH37" s="111">
        <v>278</v>
      </c>
      <c r="BI37" s="111">
        <v>256</v>
      </c>
      <c r="BJ37" s="111">
        <v>265</v>
      </c>
      <c r="BK37" s="111">
        <v>243</v>
      </c>
      <c r="BL37" s="111">
        <v>230</v>
      </c>
      <c r="BM37" s="111">
        <v>219</v>
      </c>
      <c r="BN37" s="111">
        <v>200</v>
      </c>
      <c r="BO37" s="111">
        <v>249</v>
      </c>
      <c r="BP37" s="111">
        <v>204</v>
      </c>
      <c r="BQ37" s="111">
        <v>209</v>
      </c>
      <c r="BR37" s="111">
        <v>151</v>
      </c>
      <c r="BS37" s="111">
        <v>151</v>
      </c>
      <c r="BT37" s="111">
        <v>127</v>
      </c>
      <c r="BU37" s="111">
        <v>58</v>
      </c>
      <c r="BV37" s="111">
        <v>41</v>
      </c>
      <c r="BW37" s="111">
        <v>30</v>
      </c>
      <c r="BX37" s="111">
        <v>84</v>
      </c>
      <c r="BY37" s="111">
        <v>120</v>
      </c>
      <c r="BZ37" s="111">
        <v>163</v>
      </c>
      <c r="CA37" s="111">
        <v>163</v>
      </c>
      <c r="CB37" s="111">
        <v>152</v>
      </c>
      <c r="CC37" s="111">
        <v>129</v>
      </c>
      <c r="CD37" s="111">
        <v>104</v>
      </c>
      <c r="CE37" s="111">
        <v>105</v>
      </c>
      <c r="CF37" s="111">
        <v>126</v>
      </c>
      <c r="CG37" s="111">
        <v>99</v>
      </c>
      <c r="CH37" s="111">
        <v>98</v>
      </c>
      <c r="CI37" s="111">
        <v>93</v>
      </c>
      <c r="CJ37" s="111">
        <v>41</v>
      </c>
      <c r="CK37" s="111">
        <v>102</v>
      </c>
      <c r="CL37" s="111">
        <v>8</v>
      </c>
      <c r="CM37" s="111">
        <v>54</v>
      </c>
      <c r="CN37" s="111">
        <v>37</v>
      </c>
      <c r="CO37" s="111">
        <v>18</v>
      </c>
      <c r="CP37" s="111">
        <v>37</v>
      </c>
      <c r="CQ37" s="111" t="s">
        <v>78</v>
      </c>
      <c r="CR37" s="111" t="s">
        <v>78</v>
      </c>
      <c r="CS37" s="111">
        <v>10</v>
      </c>
      <c r="CT37" s="111">
        <v>5</v>
      </c>
      <c r="CU37" s="111" t="s">
        <v>78</v>
      </c>
      <c r="CV37" s="111" t="s">
        <v>78</v>
      </c>
      <c r="CW37" s="111">
        <v>1</v>
      </c>
      <c r="CX37" s="111" t="s">
        <v>78</v>
      </c>
      <c r="CY37" s="111" t="s">
        <v>78</v>
      </c>
      <c r="CZ37" s="32"/>
      <c r="DC37" s="11">
        <f t="shared" si="13"/>
        <v>3775</v>
      </c>
      <c r="DD37" s="12">
        <f t="shared" si="14"/>
        <v>8304</v>
      </c>
      <c r="DE37" s="13">
        <f t="shared" si="15"/>
        <v>5311</v>
      </c>
    </row>
    <row r="38" spans="1:109" ht="20.25" customHeight="1">
      <c r="A38" s="87" t="s">
        <v>32</v>
      </c>
      <c r="B38" s="7">
        <f t="shared" si="17"/>
        <v>12903</v>
      </c>
      <c r="C38" s="111">
        <v>178</v>
      </c>
      <c r="D38" s="111">
        <v>212</v>
      </c>
      <c r="E38" s="111">
        <v>219</v>
      </c>
      <c r="F38" s="111">
        <v>191</v>
      </c>
      <c r="G38" s="111">
        <v>216</v>
      </c>
      <c r="H38" s="111">
        <v>163</v>
      </c>
      <c r="I38" s="111">
        <v>147</v>
      </c>
      <c r="J38" s="111">
        <v>184</v>
      </c>
      <c r="K38" s="111">
        <v>163</v>
      </c>
      <c r="L38" s="111">
        <v>124</v>
      </c>
      <c r="M38" s="111">
        <v>130</v>
      </c>
      <c r="N38" s="111">
        <v>136</v>
      </c>
      <c r="O38" s="111">
        <v>130</v>
      </c>
      <c r="P38" s="111">
        <v>166</v>
      </c>
      <c r="Q38" s="111">
        <v>138</v>
      </c>
      <c r="R38" s="111">
        <v>148</v>
      </c>
      <c r="S38" s="111">
        <v>120</v>
      </c>
      <c r="T38" s="111">
        <v>96</v>
      </c>
      <c r="U38" s="111">
        <v>74</v>
      </c>
      <c r="V38" s="111">
        <v>80</v>
      </c>
      <c r="W38" s="111">
        <v>98</v>
      </c>
      <c r="X38" s="111">
        <v>97</v>
      </c>
      <c r="Y38" s="111">
        <v>84</v>
      </c>
      <c r="Z38" s="111">
        <v>104</v>
      </c>
      <c r="AA38" s="111">
        <v>123</v>
      </c>
      <c r="AB38" s="111">
        <v>139</v>
      </c>
      <c r="AC38" s="111">
        <v>149</v>
      </c>
      <c r="AD38" s="111">
        <v>173</v>
      </c>
      <c r="AE38" s="111">
        <v>169</v>
      </c>
      <c r="AF38" s="111">
        <v>170</v>
      </c>
      <c r="AG38" s="111">
        <v>150</v>
      </c>
      <c r="AH38" s="111">
        <v>130</v>
      </c>
      <c r="AI38" s="111">
        <v>161</v>
      </c>
      <c r="AJ38" s="111">
        <v>150</v>
      </c>
      <c r="AK38" s="111">
        <v>170</v>
      </c>
      <c r="AL38" s="111">
        <v>120</v>
      </c>
      <c r="AM38" s="111">
        <v>117</v>
      </c>
      <c r="AN38" s="111">
        <v>179</v>
      </c>
      <c r="AO38" s="111">
        <v>129</v>
      </c>
      <c r="AP38" s="111">
        <v>165</v>
      </c>
      <c r="AQ38" s="111">
        <v>151</v>
      </c>
      <c r="AR38" s="111">
        <v>161</v>
      </c>
      <c r="AS38" s="111">
        <v>128</v>
      </c>
      <c r="AT38" s="111">
        <v>153</v>
      </c>
      <c r="AU38" s="111">
        <v>163</v>
      </c>
      <c r="AV38" s="111">
        <v>155</v>
      </c>
      <c r="AW38" s="111">
        <v>161</v>
      </c>
      <c r="AX38" s="111">
        <v>149</v>
      </c>
      <c r="AY38" s="111">
        <v>202</v>
      </c>
      <c r="AZ38" s="111">
        <v>210</v>
      </c>
      <c r="BA38" s="111">
        <v>200</v>
      </c>
      <c r="BB38" s="111">
        <v>246</v>
      </c>
      <c r="BC38" s="111">
        <v>208</v>
      </c>
      <c r="BD38" s="111">
        <v>244</v>
      </c>
      <c r="BE38" s="111">
        <v>264</v>
      </c>
      <c r="BF38" s="111">
        <v>265</v>
      </c>
      <c r="BG38" s="111">
        <v>254</v>
      </c>
      <c r="BH38" s="111">
        <v>247</v>
      </c>
      <c r="BI38" s="111">
        <v>222</v>
      </c>
      <c r="BJ38" s="111">
        <v>219</v>
      </c>
      <c r="BK38" s="111">
        <v>225</v>
      </c>
      <c r="BL38" s="111">
        <v>199</v>
      </c>
      <c r="BM38" s="111">
        <v>186</v>
      </c>
      <c r="BN38" s="111">
        <v>178</v>
      </c>
      <c r="BO38" s="111">
        <v>149</v>
      </c>
      <c r="BP38" s="111">
        <v>162</v>
      </c>
      <c r="BQ38" s="111">
        <v>149</v>
      </c>
      <c r="BR38" s="111">
        <v>113</v>
      </c>
      <c r="BS38" s="111">
        <v>86</v>
      </c>
      <c r="BT38" s="111">
        <v>114</v>
      </c>
      <c r="BU38" s="111">
        <v>44</v>
      </c>
      <c r="BV38" s="111">
        <v>47</v>
      </c>
      <c r="BW38" s="111">
        <v>44</v>
      </c>
      <c r="BX38" s="111">
        <v>59</v>
      </c>
      <c r="BY38" s="111">
        <v>112</v>
      </c>
      <c r="BZ38" s="111">
        <v>150</v>
      </c>
      <c r="CA38" s="111">
        <v>122</v>
      </c>
      <c r="CB38" s="111">
        <v>104</v>
      </c>
      <c r="CC38" s="111">
        <v>98</v>
      </c>
      <c r="CD38" s="111">
        <v>88</v>
      </c>
      <c r="CE38" s="111">
        <v>96</v>
      </c>
      <c r="CF38" s="111">
        <v>88</v>
      </c>
      <c r="CG38" s="111">
        <v>74</v>
      </c>
      <c r="CH38" s="111">
        <v>97</v>
      </c>
      <c r="CI38" s="111">
        <v>88</v>
      </c>
      <c r="CJ38" s="111">
        <v>48</v>
      </c>
      <c r="CK38" s="111">
        <v>24</v>
      </c>
      <c r="CL38" s="111">
        <v>45</v>
      </c>
      <c r="CM38" s="111">
        <v>33</v>
      </c>
      <c r="CN38" s="111">
        <v>45</v>
      </c>
      <c r="CO38" s="111">
        <v>16</v>
      </c>
      <c r="CP38" s="111" t="s">
        <v>78</v>
      </c>
      <c r="CQ38" s="111">
        <v>13</v>
      </c>
      <c r="CR38" s="111">
        <v>6</v>
      </c>
      <c r="CS38" s="111">
        <v>5</v>
      </c>
      <c r="CT38" s="111">
        <v>2</v>
      </c>
      <c r="CU38" s="111" t="s">
        <v>78</v>
      </c>
      <c r="CV38" s="111" t="s">
        <v>78</v>
      </c>
      <c r="CW38" s="111" t="s">
        <v>78</v>
      </c>
      <c r="CX38" s="111" t="s">
        <v>78</v>
      </c>
      <c r="CY38" s="111" t="s">
        <v>78</v>
      </c>
      <c r="CZ38" s="32"/>
      <c r="DC38" s="11">
        <f t="shared" si="13"/>
        <v>2645</v>
      </c>
      <c r="DD38" s="12">
        <f t="shared" si="14"/>
        <v>5942</v>
      </c>
      <c r="DE38" s="13">
        <f t="shared" si="15"/>
        <v>4316</v>
      </c>
    </row>
    <row r="39" spans="1:109" ht="20.25" customHeight="1">
      <c r="A39" s="87" t="s">
        <v>33</v>
      </c>
      <c r="B39" s="7">
        <f t="shared" si="17"/>
        <v>12609</v>
      </c>
      <c r="C39" s="111">
        <v>155</v>
      </c>
      <c r="D39" s="111">
        <v>171</v>
      </c>
      <c r="E39" s="111">
        <v>172</v>
      </c>
      <c r="F39" s="111">
        <v>192</v>
      </c>
      <c r="G39" s="111">
        <v>161</v>
      </c>
      <c r="H39" s="111">
        <v>173</v>
      </c>
      <c r="I39" s="111">
        <v>161</v>
      </c>
      <c r="J39" s="111">
        <v>172</v>
      </c>
      <c r="K39" s="111">
        <v>140</v>
      </c>
      <c r="L39" s="111">
        <v>148</v>
      </c>
      <c r="M39" s="111">
        <v>112</v>
      </c>
      <c r="N39" s="111">
        <v>140</v>
      </c>
      <c r="O39" s="111">
        <v>137</v>
      </c>
      <c r="P39" s="111">
        <v>137</v>
      </c>
      <c r="Q39" s="111">
        <v>145</v>
      </c>
      <c r="R39" s="111">
        <v>133</v>
      </c>
      <c r="S39" s="111">
        <v>126</v>
      </c>
      <c r="T39" s="111">
        <v>104</v>
      </c>
      <c r="U39" s="111">
        <v>91</v>
      </c>
      <c r="V39" s="111">
        <v>79</v>
      </c>
      <c r="W39" s="111">
        <v>95</v>
      </c>
      <c r="X39" s="111">
        <v>128</v>
      </c>
      <c r="Y39" s="111">
        <v>150</v>
      </c>
      <c r="Z39" s="111">
        <v>141</v>
      </c>
      <c r="AA39" s="111">
        <v>130</v>
      </c>
      <c r="AB39" s="111">
        <v>139</v>
      </c>
      <c r="AC39" s="111">
        <v>192</v>
      </c>
      <c r="AD39" s="111">
        <v>171</v>
      </c>
      <c r="AE39" s="111">
        <v>196</v>
      </c>
      <c r="AF39" s="111">
        <v>194</v>
      </c>
      <c r="AG39" s="111">
        <v>181</v>
      </c>
      <c r="AH39" s="111">
        <v>160</v>
      </c>
      <c r="AI39" s="111">
        <v>188</v>
      </c>
      <c r="AJ39" s="111">
        <v>183</v>
      </c>
      <c r="AK39" s="111">
        <v>157</v>
      </c>
      <c r="AL39" s="111">
        <v>162</v>
      </c>
      <c r="AM39" s="111">
        <v>170</v>
      </c>
      <c r="AN39" s="111">
        <v>171</v>
      </c>
      <c r="AO39" s="111">
        <v>141</v>
      </c>
      <c r="AP39" s="111">
        <v>154</v>
      </c>
      <c r="AQ39" s="111">
        <v>158</v>
      </c>
      <c r="AR39" s="111">
        <v>156</v>
      </c>
      <c r="AS39" s="111">
        <v>141</v>
      </c>
      <c r="AT39" s="111">
        <v>139</v>
      </c>
      <c r="AU39" s="111">
        <v>131</v>
      </c>
      <c r="AV39" s="111">
        <v>160</v>
      </c>
      <c r="AW39" s="111">
        <v>149</v>
      </c>
      <c r="AX39" s="111">
        <v>169</v>
      </c>
      <c r="AY39" s="111">
        <v>176</v>
      </c>
      <c r="AZ39" s="111">
        <v>165</v>
      </c>
      <c r="BA39" s="111">
        <v>159</v>
      </c>
      <c r="BB39" s="111">
        <v>181</v>
      </c>
      <c r="BC39" s="111">
        <v>185</v>
      </c>
      <c r="BD39" s="111">
        <v>211</v>
      </c>
      <c r="BE39" s="111">
        <v>225</v>
      </c>
      <c r="BF39" s="111">
        <v>224</v>
      </c>
      <c r="BG39" s="111">
        <v>234</v>
      </c>
      <c r="BH39" s="111">
        <v>215</v>
      </c>
      <c r="BI39" s="111">
        <v>228</v>
      </c>
      <c r="BJ39" s="111">
        <v>227</v>
      </c>
      <c r="BK39" s="111">
        <v>195</v>
      </c>
      <c r="BL39" s="111">
        <v>245</v>
      </c>
      <c r="BM39" s="111">
        <v>191</v>
      </c>
      <c r="BN39" s="111">
        <v>192</v>
      </c>
      <c r="BO39" s="111">
        <v>170</v>
      </c>
      <c r="BP39" s="111">
        <v>163</v>
      </c>
      <c r="BQ39" s="111">
        <v>154</v>
      </c>
      <c r="BR39" s="111">
        <v>133</v>
      </c>
      <c r="BS39" s="111">
        <v>131</v>
      </c>
      <c r="BT39" s="111">
        <v>96</v>
      </c>
      <c r="BU39" s="111">
        <v>68</v>
      </c>
      <c r="BV39" s="111">
        <v>55</v>
      </c>
      <c r="BW39" s="111">
        <v>52</v>
      </c>
      <c r="BX39" s="111">
        <v>66</v>
      </c>
      <c r="BY39" s="111">
        <v>93</v>
      </c>
      <c r="BZ39" s="111">
        <v>93</v>
      </c>
      <c r="CA39" s="111">
        <v>116</v>
      </c>
      <c r="CB39" s="111">
        <v>113</v>
      </c>
      <c r="CC39" s="111">
        <v>59</v>
      </c>
      <c r="CD39" s="111">
        <v>60</v>
      </c>
      <c r="CE39" s="111">
        <v>63</v>
      </c>
      <c r="CF39" s="111">
        <v>69</v>
      </c>
      <c r="CG39" s="111">
        <v>63</v>
      </c>
      <c r="CH39" s="111">
        <v>48</v>
      </c>
      <c r="CI39" s="111">
        <v>24</v>
      </c>
      <c r="CJ39" s="111">
        <v>67</v>
      </c>
      <c r="CK39" s="111">
        <v>45</v>
      </c>
      <c r="CL39" s="111">
        <v>6</v>
      </c>
      <c r="CM39" s="111">
        <v>12</v>
      </c>
      <c r="CN39" s="111">
        <v>10</v>
      </c>
      <c r="CO39" s="111">
        <v>27</v>
      </c>
      <c r="CP39" s="111">
        <v>31</v>
      </c>
      <c r="CQ39" s="111">
        <v>4</v>
      </c>
      <c r="CR39" s="111">
        <v>8</v>
      </c>
      <c r="CS39" s="111" t="s">
        <v>78</v>
      </c>
      <c r="CT39" s="111" t="s">
        <v>78</v>
      </c>
      <c r="CU39" s="111" t="s">
        <v>78</v>
      </c>
      <c r="CV39" s="111" t="s">
        <v>78</v>
      </c>
      <c r="CW39" s="111">
        <v>1</v>
      </c>
      <c r="CX39" s="111" t="s">
        <v>78</v>
      </c>
      <c r="CY39" s="111">
        <v>1</v>
      </c>
      <c r="CZ39" s="32"/>
      <c r="DC39" s="11">
        <f t="shared" si="13"/>
        <v>2449</v>
      </c>
      <c r="DD39" s="12">
        <f t="shared" si="14"/>
        <v>6108</v>
      </c>
      <c r="DE39" s="13">
        <f t="shared" si="15"/>
        <v>4052</v>
      </c>
    </row>
    <row r="40" spans="1:109" ht="20.25" customHeight="1">
      <c r="A40" s="87" t="s">
        <v>34</v>
      </c>
      <c r="B40" s="7">
        <f t="shared" si="17"/>
        <v>5589</v>
      </c>
      <c r="C40" s="111">
        <v>94</v>
      </c>
      <c r="D40" s="111">
        <v>120</v>
      </c>
      <c r="E40" s="111">
        <v>92</v>
      </c>
      <c r="F40" s="111">
        <v>130</v>
      </c>
      <c r="G40" s="111">
        <v>102</v>
      </c>
      <c r="H40" s="111">
        <v>94</v>
      </c>
      <c r="I40" s="111">
        <v>79</v>
      </c>
      <c r="J40" s="111">
        <v>61</v>
      </c>
      <c r="K40" s="111">
        <v>88</v>
      </c>
      <c r="L40" s="111">
        <v>61</v>
      </c>
      <c r="M40" s="111">
        <v>68</v>
      </c>
      <c r="N40" s="111">
        <v>62</v>
      </c>
      <c r="O40" s="111">
        <v>77</v>
      </c>
      <c r="P40" s="111">
        <v>64</v>
      </c>
      <c r="Q40" s="111">
        <v>82</v>
      </c>
      <c r="R40" s="111">
        <v>52</v>
      </c>
      <c r="S40" s="111">
        <v>59</v>
      </c>
      <c r="T40" s="111">
        <v>51</v>
      </c>
      <c r="U40" s="111">
        <v>28</v>
      </c>
      <c r="V40" s="111">
        <v>46</v>
      </c>
      <c r="W40" s="111">
        <v>42</v>
      </c>
      <c r="X40" s="111">
        <v>50</v>
      </c>
      <c r="Y40" s="111">
        <v>44</v>
      </c>
      <c r="Z40" s="111">
        <v>17</v>
      </c>
      <c r="AA40" s="111">
        <v>23</v>
      </c>
      <c r="AB40" s="111">
        <v>28</v>
      </c>
      <c r="AC40" s="111">
        <v>36</v>
      </c>
      <c r="AD40" s="111">
        <v>27</v>
      </c>
      <c r="AE40" s="111">
        <v>35</v>
      </c>
      <c r="AF40" s="111">
        <v>38</v>
      </c>
      <c r="AG40" s="111">
        <v>72</v>
      </c>
      <c r="AH40" s="111">
        <v>34</v>
      </c>
      <c r="AI40" s="111">
        <v>50</v>
      </c>
      <c r="AJ40" s="111">
        <v>54</v>
      </c>
      <c r="AK40" s="111">
        <v>61</v>
      </c>
      <c r="AL40" s="111">
        <v>71</v>
      </c>
      <c r="AM40" s="111">
        <v>58</v>
      </c>
      <c r="AN40" s="111">
        <v>56</v>
      </c>
      <c r="AO40" s="111">
        <v>69</v>
      </c>
      <c r="AP40" s="111">
        <v>62</v>
      </c>
      <c r="AQ40" s="111">
        <v>66</v>
      </c>
      <c r="AR40" s="111">
        <v>64</v>
      </c>
      <c r="AS40" s="111">
        <v>69</v>
      </c>
      <c r="AT40" s="111">
        <v>70</v>
      </c>
      <c r="AU40" s="111">
        <v>63</v>
      </c>
      <c r="AV40" s="111">
        <v>89</v>
      </c>
      <c r="AW40" s="111">
        <v>61</v>
      </c>
      <c r="AX40" s="111">
        <v>90</v>
      </c>
      <c r="AY40" s="111">
        <v>92</v>
      </c>
      <c r="AZ40" s="111">
        <v>87</v>
      </c>
      <c r="BA40" s="111">
        <v>91</v>
      </c>
      <c r="BB40" s="111">
        <v>108</v>
      </c>
      <c r="BC40" s="111">
        <v>100</v>
      </c>
      <c r="BD40" s="111">
        <v>119</v>
      </c>
      <c r="BE40" s="111">
        <v>129</v>
      </c>
      <c r="BF40" s="111">
        <v>140</v>
      </c>
      <c r="BG40" s="111">
        <v>135</v>
      </c>
      <c r="BH40" s="111">
        <v>129</v>
      </c>
      <c r="BI40" s="111">
        <v>113</v>
      </c>
      <c r="BJ40" s="111">
        <v>81</v>
      </c>
      <c r="BK40" s="111">
        <v>98</v>
      </c>
      <c r="BL40" s="111">
        <v>106</v>
      </c>
      <c r="BM40" s="111">
        <v>86</v>
      </c>
      <c r="BN40" s="111">
        <v>82</v>
      </c>
      <c r="BO40" s="111">
        <v>69</v>
      </c>
      <c r="BP40" s="111">
        <v>92</v>
      </c>
      <c r="BQ40" s="111">
        <v>75</v>
      </c>
      <c r="BR40" s="111">
        <v>42</v>
      </c>
      <c r="BS40" s="111">
        <v>51</v>
      </c>
      <c r="BT40" s="111">
        <v>35</v>
      </c>
      <c r="BU40" s="111">
        <v>27</v>
      </c>
      <c r="BV40" s="111">
        <v>10</v>
      </c>
      <c r="BW40" s="111">
        <v>13</v>
      </c>
      <c r="BX40" s="111">
        <v>23</v>
      </c>
      <c r="BY40" s="111">
        <v>42</v>
      </c>
      <c r="BZ40" s="111">
        <v>24</v>
      </c>
      <c r="CA40" s="111">
        <v>50</v>
      </c>
      <c r="CB40" s="111">
        <v>32</v>
      </c>
      <c r="CC40" s="111">
        <v>23</v>
      </c>
      <c r="CD40" s="111">
        <v>37</v>
      </c>
      <c r="CE40" s="111">
        <v>41</v>
      </c>
      <c r="CF40" s="111">
        <v>23</v>
      </c>
      <c r="CG40" s="111">
        <v>23</v>
      </c>
      <c r="CH40" s="111">
        <v>38</v>
      </c>
      <c r="CI40" s="111">
        <v>22</v>
      </c>
      <c r="CJ40" s="111">
        <v>40</v>
      </c>
      <c r="CK40" s="111">
        <v>7</v>
      </c>
      <c r="CL40" s="111">
        <v>16</v>
      </c>
      <c r="CM40" s="111">
        <v>7</v>
      </c>
      <c r="CN40" s="111" t="s">
        <v>78</v>
      </c>
      <c r="CO40" s="111">
        <v>14</v>
      </c>
      <c r="CP40" s="111" t="s">
        <v>78</v>
      </c>
      <c r="CQ40" s="111">
        <v>4</v>
      </c>
      <c r="CR40" s="111">
        <v>3</v>
      </c>
      <c r="CS40" s="111" t="s">
        <v>78</v>
      </c>
      <c r="CT40" s="111" t="s">
        <v>78</v>
      </c>
      <c r="CU40" s="111" t="s">
        <v>78</v>
      </c>
      <c r="CV40" s="111" t="s">
        <v>78</v>
      </c>
      <c r="CW40" s="111">
        <v>1</v>
      </c>
      <c r="CX40" s="111" t="s">
        <v>78</v>
      </c>
      <c r="CY40" s="111" t="s">
        <v>78</v>
      </c>
      <c r="CZ40" s="32"/>
      <c r="DC40" s="11">
        <f t="shared" si="13"/>
        <v>1326</v>
      </c>
      <c r="DD40" s="12">
        <f t="shared" si="14"/>
        <v>2409</v>
      </c>
      <c r="DE40" s="13">
        <f t="shared" si="15"/>
        <v>1854</v>
      </c>
    </row>
    <row r="41" spans="1:109" ht="20.25" customHeight="1">
      <c r="A41" s="87" t="s">
        <v>35</v>
      </c>
      <c r="B41" s="7">
        <f t="shared" si="17"/>
        <v>6508</v>
      </c>
      <c r="C41" s="111">
        <v>107</v>
      </c>
      <c r="D41" s="111">
        <v>98</v>
      </c>
      <c r="E41" s="111">
        <v>109</v>
      </c>
      <c r="F41" s="111">
        <v>110</v>
      </c>
      <c r="G41" s="111">
        <v>104</v>
      </c>
      <c r="H41" s="111">
        <v>101</v>
      </c>
      <c r="I41" s="111">
        <v>87</v>
      </c>
      <c r="J41" s="111">
        <v>101</v>
      </c>
      <c r="K41" s="111">
        <v>75</v>
      </c>
      <c r="L41" s="111">
        <v>67</v>
      </c>
      <c r="M41" s="111">
        <v>83</v>
      </c>
      <c r="N41" s="111">
        <v>74</v>
      </c>
      <c r="O41" s="111">
        <v>87</v>
      </c>
      <c r="P41" s="111">
        <v>85</v>
      </c>
      <c r="Q41" s="111">
        <v>60</v>
      </c>
      <c r="R41" s="111">
        <v>58</v>
      </c>
      <c r="S41" s="111">
        <v>70</v>
      </c>
      <c r="T41" s="111">
        <v>58</v>
      </c>
      <c r="U41" s="111">
        <v>35</v>
      </c>
      <c r="V41" s="111">
        <v>48</v>
      </c>
      <c r="W41" s="111">
        <v>39</v>
      </c>
      <c r="X41" s="111">
        <v>60</v>
      </c>
      <c r="Y41" s="111">
        <v>22</v>
      </c>
      <c r="Z41" s="111">
        <v>19</v>
      </c>
      <c r="AA41" s="111">
        <v>59</v>
      </c>
      <c r="AB41" s="111">
        <v>48</v>
      </c>
      <c r="AC41" s="111">
        <v>41</v>
      </c>
      <c r="AD41" s="111">
        <v>46</v>
      </c>
      <c r="AE41" s="111">
        <v>56</v>
      </c>
      <c r="AF41" s="111">
        <v>54</v>
      </c>
      <c r="AG41" s="111">
        <v>52</v>
      </c>
      <c r="AH41" s="111">
        <v>52</v>
      </c>
      <c r="AI41" s="111">
        <v>45</v>
      </c>
      <c r="AJ41" s="111">
        <v>60</v>
      </c>
      <c r="AK41" s="111">
        <v>78</v>
      </c>
      <c r="AL41" s="111">
        <v>79</v>
      </c>
      <c r="AM41" s="111">
        <v>86</v>
      </c>
      <c r="AN41" s="111">
        <v>71</v>
      </c>
      <c r="AO41" s="111">
        <v>84</v>
      </c>
      <c r="AP41" s="111">
        <v>87</v>
      </c>
      <c r="AQ41" s="111">
        <v>73</v>
      </c>
      <c r="AR41" s="111">
        <v>77</v>
      </c>
      <c r="AS41" s="111">
        <v>88</v>
      </c>
      <c r="AT41" s="111">
        <v>80</v>
      </c>
      <c r="AU41" s="111">
        <v>86</v>
      </c>
      <c r="AV41" s="111">
        <v>81</v>
      </c>
      <c r="AW41" s="111">
        <v>92</v>
      </c>
      <c r="AX41" s="111">
        <v>86</v>
      </c>
      <c r="AY41" s="111">
        <v>98</v>
      </c>
      <c r="AZ41" s="111">
        <v>94</v>
      </c>
      <c r="BA41" s="111">
        <v>103</v>
      </c>
      <c r="BB41" s="111">
        <v>93</v>
      </c>
      <c r="BC41" s="111">
        <v>122</v>
      </c>
      <c r="BD41" s="111">
        <v>137</v>
      </c>
      <c r="BE41" s="111">
        <v>121</v>
      </c>
      <c r="BF41" s="111">
        <v>129</v>
      </c>
      <c r="BG41" s="111">
        <v>145</v>
      </c>
      <c r="BH41" s="111">
        <v>123</v>
      </c>
      <c r="BI41" s="111">
        <v>137</v>
      </c>
      <c r="BJ41" s="111">
        <v>120</v>
      </c>
      <c r="BK41" s="111">
        <v>113</v>
      </c>
      <c r="BL41" s="111">
        <v>145</v>
      </c>
      <c r="BM41" s="111">
        <v>87</v>
      </c>
      <c r="BN41" s="111">
        <v>91</v>
      </c>
      <c r="BO41" s="111">
        <v>69</v>
      </c>
      <c r="BP41" s="111">
        <v>94</v>
      </c>
      <c r="BQ41" s="111">
        <v>84</v>
      </c>
      <c r="BR41" s="111">
        <v>55</v>
      </c>
      <c r="BS41" s="111">
        <v>67</v>
      </c>
      <c r="BT41" s="111">
        <v>39</v>
      </c>
      <c r="BU41" s="111">
        <v>29</v>
      </c>
      <c r="BV41" s="111">
        <v>29</v>
      </c>
      <c r="BW41" s="111">
        <v>16</v>
      </c>
      <c r="BX41" s="111">
        <v>28</v>
      </c>
      <c r="BY41" s="111">
        <v>53</v>
      </c>
      <c r="BZ41" s="111">
        <v>49</v>
      </c>
      <c r="CA41" s="111">
        <v>58</v>
      </c>
      <c r="CB41" s="111">
        <v>50</v>
      </c>
      <c r="CC41" s="111">
        <v>60</v>
      </c>
      <c r="CD41" s="111">
        <v>45</v>
      </c>
      <c r="CE41" s="111">
        <v>50</v>
      </c>
      <c r="CF41" s="111">
        <v>39</v>
      </c>
      <c r="CG41" s="111">
        <v>30</v>
      </c>
      <c r="CH41" s="111">
        <v>43</v>
      </c>
      <c r="CI41" s="111">
        <v>59</v>
      </c>
      <c r="CJ41" s="111">
        <v>58</v>
      </c>
      <c r="CK41" s="111">
        <v>24</v>
      </c>
      <c r="CL41" s="111">
        <v>48</v>
      </c>
      <c r="CM41" s="111">
        <v>12</v>
      </c>
      <c r="CN41" s="111">
        <v>2</v>
      </c>
      <c r="CO41" s="111">
        <v>7</v>
      </c>
      <c r="CP41" s="111">
        <v>7</v>
      </c>
      <c r="CQ41" s="111">
        <v>16</v>
      </c>
      <c r="CR41" s="111">
        <v>6</v>
      </c>
      <c r="CS41" s="111">
        <v>5</v>
      </c>
      <c r="CT41" s="111" t="s">
        <v>78</v>
      </c>
      <c r="CU41" s="111" t="s">
        <v>78</v>
      </c>
      <c r="CV41" s="111" t="s">
        <v>78</v>
      </c>
      <c r="CW41" s="111" t="s">
        <v>78</v>
      </c>
      <c r="CX41" s="111" t="s">
        <v>78</v>
      </c>
      <c r="CY41" s="111">
        <v>1</v>
      </c>
      <c r="CZ41" s="32"/>
      <c r="DC41" s="11">
        <f t="shared" si="13"/>
        <v>1406</v>
      </c>
      <c r="DD41" s="12">
        <f t="shared" si="14"/>
        <v>2780</v>
      </c>
      <c r="DE41" s="13">
        <f t="shared" si="15"/>
        <v>2322</v>
      </c>
    </row>
    <row r="42" spans="1:109" ht="20.25" customHeight="1">
      <c r="A42" s="87" t="s">
        <v>36</v>
      </c>
      <c r="B42" s="7">
        <f t="shared" si="17"/>
        <v>19364</v>
      </c>
      <c r="C42" s="111">
        <v>309</v>
      </c>
      <c r="D42" s="111">
        <v>333</v>
      </c>
      <c r="E42" s="111">
        <v>286</v>
      </c>
      <c r="F42" s="111">
        <v>329</v>
      </c>
      <c r="G42" s="111">
        <v>333</v>
      </c>
      <c r="H42" s="111">
        <v>284</v>
      </c>
      <c r="I42" s="111">
        <v>259</v>
      </c>
      <c r="J42" s="111">
        <v>269</v>
      </c>
      <c r="K42" s="111">
        <v>339</v>
      </c>
      <c r="L42" s="111">
        <v>230</v>
      </c>
      <c r="M42" s="111">
        <v>221</v>
      </c>
      <c r="N42" s="111">
        <v>233</v>
      </c>
      <c r="O42" s="111">
        <v>255</v>
      </c>
      <c r="P42" s="111">
        <v>200</v>
      </c>
      <c r="Q42" s="111">
        <v>246</v>
      </c>
      <c r="R42" s="111">
        <v>214</v>
      </c>
      <c r="S42" s="111">
        <v>235</v>
      </c>
      <c r="T42" s="111">
        <v>220</v>
      </c>
      <c r="U42" s="111">
        <v>148</v>
      </c>
      <c r="V42" s="111">
        <v>157</v>
      </c>
      <c r="W42" s="111">
        <v>193</v>
      </c>
      <c r="X42" s="111">
        <v>194</v>
      </c>
      <c r="Y42" s="111">
        <v>181</v>
      </c>
      <c r="Z42" s="111">
        <v>143</v>
      </c>
      <c r="AA42" s="111">
        <v>147</v>
      </c>
      <c r="AB42" s="111">
        <v>185</v>
      </c>
      <c r="AC42" s="111">
        <v>182</v>
      </c>
      <c r="AD42" s="111">
        <v>187</v>
      </c>
      <c r="AE42" s="111">
        <v>253</v>
      </c>
      <c r="AF42" s="111">
        <v>230</v>
      </c>
      <c r="AG42" s="111">
        <v>248</v>
      </c>
      <c r="AH42" s="111">
        <v>212</v>
      </c>
      <c r="AI42" s="111">
        <v>247</v>
      </c>
      <c r="AJ42" s="111">
        <v>238</v>
      </c>
      <c r="AK42" s="111">
        <v>250</v>
      </c>
      <c r="AL42" s="111">
        <v>259</v>
      </c>
      <c r="AM42" s="111">
        <v>246</v>
      </c>
      <c r="AN42" s="111">
        <v>242</v>
      </c>
      <c r="AO42" s="111">
        <v>252</v>
      </c>
      <c r="AP42" s="111">
        <v>299</v>
      </c>
      <c r="AQ42" s="111">
        <v>291</v>
      </c>
      <c r="AR42" s="111">
        <v>263</v>
      </c>
      <c r="AS42" s="111">
        <v>259</v>
      </c>
      <c r="AT42" s="111">
        <v>280</v>
      </c>
      <c r="AU42" s="111">
        <v>264</v>
      </c>
      <c r="AV42" s="111">
        <v>227</v>
      </c>
      <c r="AW42" s="111">
        <v>232</v>
      </c>
      <c r="AX42" s="111">
        <v>225</v>
      </c>
      <c r="AY42" s="111">
        <v>251</v>
      </c>
      <c r="AZ42" s="111">
        <v>274</v>
      </c>
      <c r="BA42" s="111">
        <v>279</v>
      </c>
      <c r="BB42" s="111">
        <v>306</v>
      </c>
      <c r="BC42" s="111">
        <v>357</v>
      </c>
      <c r="BD42" s="111">
        <v>319</v>
      </c>
      <c r="BE42" s="111">
        <v>365</v>
      </c>
      <c r="BF42" s="111">
        <v>392</v>
      </c>
      <c r="BG42" s="111">
        <v>369</v>
      </c>
      <c r="BH42" s="111">
        <v>324</v>
      </c>
      <c r="BI42" s="111">
        <v>329</v>
      </c>
      <c r="BJ42" s="111">
        <v>300</v>
      </c>
      <c r="BK42" s="111">
        <v>335</v>
      </c>
      <c r="BL42" s="111">
        <v>341</v>
      </c>
      <c r="BM42" s="111">
        <v>269</v>
      </c>
      <c r="BN42" s="111">
        <v>248</v>
      </c>
      <c r="BO42" s="111">
        <v>216</v>
      </c>
      <c r="BP42" s="111">
        <v>228</v>
      </c>
      <c r="BQ42" s="111">
        <v>237</v>
      </c>
      <c r="BR42" s="111">
        <v>168</v>
      </c>
      <c r="BS42" s="111">
        <v>139</v>
      </c>
      <c r="BT42" s="111">
        <v>126</v>
      </c>
      <c r="BU42" s="111">
        <v>53</v>
      </c>
      <c r="BV42" s="111">
        <v>35</v>
      </c>
      <c r="BW42" s="111">
        <v>36</v>
      </c>
      <c r="BX42" s="111">
        <v>75</v>
      </c>
      <c r="BY42" s="111">
        <v>134</v>
      </c>
      <c r="BZ42" s="111">
        <v>109</v>
      </c>
      <c r="CA42" s="111">
        <v>159</v>
      </c>
      <c r="CB42" s="111">
        <v>130</v>
      </c>
      <c r="CC42" s="111">
        <v>123</v>
      </c>
      <c r="CD42" s="111">
        <v>113</v>
      </c>
      <c r="CE42" s="111">
        <v>86</v>
      </c>
      <c r="CF42" s="111">
        <v>44</v>
      </c>
      <c r="CG42" s="111">
        <v>86</v>
      </c>
      <c r="CH42" s="111">
        <v>81</v>
      </c>
      <c r="CI42" s="111">
        <v>81</v>
      </c>
      <c r="CJ42" s="111">
        <v>94</v>
      </c>
      <c r="CK42" s="111">
        <v>57</v>
      </c>
      <c r="CL42" s="111">
        <v>45</v>
      </c>
      <c r="CM42" s="111">
        <v>42</v>
      </c>
      <c r="CN42" s="111">
        <v>47</v>
      </c>
      <c r="CO42" s="111">
        <v>27</v>
      </c>
      <c r="CP42" s="111" t="s">
        <v>78</v>
      </c>
      <c r="CQ42" s="111" t="s">
        <v>78</v>
      </c>
      <c r="CR42" s="111" t="s">
        <v>78</v>
      </c>
      <c r="CS42" s="111" t="s">
        <v>78</v>
      </c>
      <c r="CT42" s="111">
        <v>4</v>
      </c>
      <c r="CU42" s="111" t="s">
        <v>78</v>
      </c>
      <c r="CV42" s="111">
        <v>1</v>
      </c>
      <c r="CW42" s="111" t="s">
        <v>78</v>
      </c>
      <c r="CX42" s="111" t="s">
        <v>78</v>
      </c>
      <c r="CY42" s="111">
        <v>1</v>
      </c>
      <c r="CZ42" s="32"/>
      <c r="DC42" s="11">
        <f t="shared" si="13"/>
        <v>4340</v>
      </c>
      <c r="DD42" s="12">
        <f t="shared" si="14"/>
        <v>9340</v>
      </c>
      <c r="DE42" s="13">
        <f t="shared" si="15"/>
        <v>5684</v>
      </c>
    </row>
    <row r="43" spans="1:109" ht="20.25" customHeight="1">
      <c r="A43" s="87" t="s">
        <v>37</v>
      </c>
      <c r="B43" s="7">
        <f>SUM(C43:CY43)</f>
        <v>9596</v>
      </c>
      <c r="C43" s="111">
        <v>134</v>
      </c>
      <c r="D43" s="111">
        <v>173</v>
      </c>
      <c r="E43" s="111">
        <v>177</v>
      </c>
      <c r="F43" s="111">
        <v>171</v>
      </c>
      <c r="G43" s="111">
        <v>173</v>
      </c>
      <c r="H43" s="111">
        <v>129</v>
      </c>
      <c r="I43" s="111">
        <v>135</v>
      </c>
      <c r="J43" s="111">
        <v>143</v>
      </c>
      <c r="K43" s="111">
        <v>128</v>
      </c>
      <c r="L43" s="111">
        <v>109</v>
      </c>
      <c r="M43" s="111">
        <v>132</v>
      </c>
      <c r="N43" s="111">
        <v>107</v>
      </c>
      <c r="O43" s="111">
        <v>95</v>
      </c>
      <c r="P43" s="111">
        <v>117</v>
      </c>
      <c r="Q43" s="111">
        <v>139</v>
      </c>
      <c r="R43" s="111">
        <v>127</v>
      </c>
      <c r="S43" s="111">
        <v>103</v>
      </c>
      <c r="T43" s="111">
        <v>79</v>
      </c>
      <c r="U43" s="111">
        <v>59</v>
      </c>
      <c r="V43" s="111">
        <v>69</v>
      </c>
      <c r="W43" s="111">
        <v>73</v>
      </c>
      <c r="X43" s="111">
        <v>74</v>
      </c>
      <c r="Y43" s="111">
        <v>36</v>
      </c>
      <c r="Z43" s="111">
        <v>58</v>
      </c>
      <c r="AA43" s="111">
        <v>58</v>
      </c>
      <c r="AB43" s="111">
        <v>77</v>
      </c>
      <c r="AC43" s="111">
        <v>86</v>
      </c>
      <c r="AD43" s="111">
        <v>90</v>
      </c>
      <c r="AE43" s="111">
        <v>106</v>
      </c>
      <c r="AF43" s="111">
        <v>114</v>
      </c>
      <c r="AG43" s="111">
        <v>84</v>
      </c>
      <c r="AH43" s="111">
        <v>88</v>
      </c>
      <c r="AI43" s="111">
        <v>117</v>
      </c>
      <c r="AJ43" s="111">
        <v>94</v>
      </c>
      <c r="AK43" s="111">
        <v>119</v>
      </c>
      <c r="AL43" s="111">
        <v>125</v>
      </c>
      <c r="AM43" s="111">
        <v>129</v>
      </c>
      <c r="AN43" s="111">
        <v>135</v>
      </c>
      <c r="AO43" s="111">
        <v>125</v>
      </c>
      <c r="AP43" s="111">
        <v>136</v>
      </c>
      <c r="AQ43" s="111">
        <v>124</v>
      </c>
      <c r="AR43" s="111">
        <v>132</v>
      </c>
      <c r="AS43" s="111">
        <v>147</v>
      </c>
      <c r="AT43" s="111">
        <v>137</v>
      </c>
      <c r="AU43" s="111">
        <v>126</v>
      </c>
      <c r="AV43" s="111">
        <v>134</v>
      </c>
      <c r="AW43" s="111">
        <v>141</v>
      </c>
      <c r="AX43" s="111">
        <v>119</v>
      </c>
      <c r="AY43" s="111">
        <v>130</v>
      </c>
      <c r="AZ43" s="111">
        <v>161</v>
      </c>
      <c r="BA43" s="111">
        <v>161</v>
      </c>
      <c r="BB43" s="111">
        <v>154</v>
      </c>
      <c r="BC43" s="111">
        <v>180</v>
      </c>
      <c r="BD43" s="111">
        <v>185</v>
      </c>
      <c r="BE43" s="111">
        <v>185</v>
      </c>
      <c r="BF43" s="111">
        <v>180</v>
      </c>
      <c r="BG43" s="111">
        <v>189</v>
      </c>
      <c r="BH43" s="111">
        <v>160</v>
      </c>
      <c r="BI43" s="111">
        <v>153</v>
      </c>
      <c r="BJ43" s="111">
        <v>140</v>
      </c>
      <c r="BK43" s="111">
        <v>163</v>
      </c>
      <c r="BL43" s="111">
        <v>150</v>
      </c>
      <c r="BM43" s="111">
        <v>127</v>
      </c>
      <c r="BN43" s="111">
        <v>96</v>
      </c>
      <c r="BO43" s="111">
        <v>111</v>
      </c>
      <c r="BP43" s="111">
        <v>107</v>
      </c>
      <c r="BQ43" s="111">
        <v>95</v>
      </c>
      <c r="BR43" s="111">
        <v>65</v>
      </c>
      <c r="BS43" s="111">
        <v>60</v>
      </c>
      <c r="BT43" s="111">
        <v>60</v>
      </c>
      <c r="BU43" s="111">
        <v>30</v>
      </c>
      <c r="BV43" s="111">
        <v>23</v>
      </c>
      <c r="BW43" s="111">
        <v>20</v>
      </c>
      <c r="BX43" s="111">
        <v>40</v>
      </c>
      <c r="BY43" s="111">
        <v>57</v>
      </c>
      <c r="BZ43" s="111">
        <v>86</v>
      </c>
      <c r="CA43" s="111">
        <v>87</v>
      </c>
      <c r="CB43" s="111">
        <v>61</v>
      </c>
      <c r="CC43" s="111">
        <v>65</v>
      </c>
      <c r="CD43" s="111">
        <v>80</v>
      </c>
      <c r="CE43" s="111">
        <v>50</v>
      </c>
      <c r="CF43" s="111">
        <v>65</v>
      </c>
      <c r="CG43" s="111">
        <v>55</v>
      </c>
      <c r="CH43" s="111">
        <v>81</v>
      </c>
      <c r="CI43" s="111">
        <v>87</v>
      </c>
      <c r="CJ43" s="111">
        <v>42</v>
      </c>
      <c r="CK43" s="111">
        <v>36</v>
      </c>
      <c r="CL43" s="111">
        <v>31</v>
      </c>
      <c r="CM43" s="111">
        <v>25</v>
      </c>
      <c r="CN43" s="111">
        <v>30</v>
      </c>
      <c r="CO43" s="111">
        <v>24</v>
      </c>
      <c r="CP43" s="111">
        <v>20</v>
      </c>
      <c r="CQ43" s="111" t="s">
        <v>78</v>
      </c>
      <c r="CR43" s="111">
        <v>6</v>
      </c>
      <c r="CS43" s="111" t="s">
        <v>78</v>
      </c>
      <c r="CT43" s="111" t="s">
        <v>78</v>
      </c>
      <c r="CU43" s="111" t="s">
        <v>78</v>
      </c>
      <c r="CV43" s="111" t="s">
        <v>78</v>
      </c>
      <c r="CW43" s="111" t="s">
        <v>78</v>
      </c>
      <c r="CX43" s="111" t="s">
        <v>78</v>
      </c>
      <c r="CY43" s="111" t="s">
        <v>78</v>
      </c>
      <c r="CZ43" s="32"/>
      <c r="DC43" s="11">
        <f t="shared" si="13"/>
        <v>2189</v>
      </c>
      <c r="DD43" s="12">
        <f t="shared" si="14"/>
        <v>4450</v>
      </c>
      <c r="DE43" s="13">
        <f t="shared" si="15"/>
        <v>2957</v>
      </c>
    </row>
    <row r="44" spans="1:109" ht="20.25" customHeight="1">
      <c r="A44" s="87" t="s">
        <v>38</v>
      </c>
      <c r="B44" s="7">
        <f>SUM(C44:CY44)</f>
        <v>4603</v>
      </c>
      <c r="C44" s="111">
        <v>56</v>
      </c>
      <c r="D44" s="111">
        <v>63</v>
      </c>
      <c r="E44" s="111">
        <v>84</v>
      </c>
      <c r="F44" s="111">
        <v>54</v>
      </c>
      <c r="G44" s="111">
        <v>67</v>
      </c>
      <c r="H44" s="111">
        <v>58</v>
      </c>
      <c r="I44" s="111">
        <v>49</v>
      </c>
      <c r="J44" s="111">
        <v>49</v>
      </c>
      <c r="K44" s="111">
        <v>38</v>
      </c>
      <c r="L44" s="111">
        <v>42</v>
      </c>
      <c r="M44" s="111">
        <v>49</v>
      </c>
      <c r="N44" s="111">
        <v>44</v>
      </c>
      <c r="O44" s="111">
        <v>53</v>
      </c>
      <c r="P44" s="111">
        <v>44</v>
      </c>
      <c r="Q44" s="111">
        <v>41</v>
      </c>
      <c r="R44" s="111">
        <v>41</v>
      </c>
      <c r="S44" s="111">
        <v>26</v>
      </c>
      <c r="T44" s="111">
        <v>27</v>
      </c>
      <c r="U44" s="111">
        <v>4</v>
      </c>
      <c r="V44" s="111">
        <v>26</v>
      </c>
      <c r="W44" s="111">
        <v>32</v>
      </c>
      <c r="X44" s="111">
        <v>32</v>
      </c>
      <c r="Y44" s="111">
        <v>22</v>
      </c>
      <c r="Z44" s="111">
        <v>26</v>
      </c>
      <c r="AA44" s="111">
        <v>57</v>
      </c>
      <c r="AB44" s="111">
        <v>31</v>
      </c>
      <c r="AC44" s="111">
        <v>22</v>
      </c>
      <c r="AD44" s="111">
        <v>30</v>
      </c>
      <c r="AE44" s="111">
        <v>28</v>
      </c>
      <c r="AF44" s="111">
        <v>55</v>
      </c>
      <c r="AG44" s="111">
        <v>33</v>
      </c>
      <c r="AH44" s="111">
        <v>43</v>
      </c>
      <c r="AI44" s="111">
        <v>45</v>
      </c>
      <c r="AJ44" s="111">
        <v>57</v>
      </c>
      <c r="AK44" s="111">
        <v>41</v>
      </c>
      <c r="AL44" s="111">
        <v>34</v>
      </c>
      <c r="AM44" s="111">
        <v>36</v>
      </c>
      <c r="AN44" s="111">
        <v>52</v>
      </c>
      <c r="AO44" s="111">
        <v>61</v>
      </c>
      <c r="AP44" s="111">
        <v>49</v>
      </c>
      <c r="AQ44" s="111">
        <v>68</v>
      </c>
      <c r="AR44" s="111">
        <v>64</v>
      </c>
      <c r="AS44" s="111">
        <v>71</v>
      </c>
      <c r="AT44" s="111">
        <v>78</v>
      </c>
      <c r="AU44" s="111">
        <v>76</v>
      </c>
      <c r="AV44" s="111">
        <v>51</v>
      </c>
      <c r="AW44" s="111">
        <v>67</v>
      </c>
      <c r="AX44" s="111">
        <v>87</v>
      </c>
      <c r="AY44" s="111">
        <v>88</v>
      </c>
      <c r="AZ44" s="111">
        <v>82</v>
      </c>
      <c r="BA44" s="111">
        <v>81</v>
      </c>
      <c r="BB44" s="111">
        <v>82</v>
      </c>
      <c r="BC44" s="111">
        <v>104</v>
      </c>
      <c r="BD44" s="111">
        <v>102</v>
      </c>
      <c r="BE44" s="111">
        <v>92</v>
      </c>
      <c r="BF44" s="111">
        <v>84</v>
      </c>
      <c r="BG44" s="111">
        <v>92</v>
      </c>
      <c r="BH44" s="111">
        <v>121</v>
      </c>
      <c r="BI44" s="111">
        <v>59</v>
      </c>
      <c r="BJ44" s="111">
        <v>77</v>
      </c>
      <c r="BK44" s="111">
        <v>87</v>
      </c>
      <c r="BL44" s="111">
        <v>96</v>
      </c>
      <c r="BM44" s="111">
        <v>84</v>
      </c>
      <c r="BN44" s="111">
        <v>81</v>
      </c>
      <c r="BO44" s="111">
        <v>50</v>
      </c>
      <c r="BP44" s="111">
        <v>71</v>
      </c>
      <c r="BQ44" s="111">
        <v>65</v>
      </c>
      <c r="BR44" s="111">
        <v>42</v>
      </c>
      <c r="BS44" s="111">
        <v>44</v>
      </c>
      <c r="BT44" s="111">
        <v>31</v>
      </c>
      <c r="BU44" s="111">
        <v>14</v>
      </c>
      <c r="BV44" s="111">
        <v>22</v>
      </c>
      <c r="BW44" s="111">
        <v>11</v>
      </c>
      <c r="BX44" s="111">
        <v>20</v>
      </c>
      <c r="BY44" s="111">
        <v>36</v>
      </c>
      <c r="BZ44" s="111">
        <v>27</v>
      </c>
      <c r="CA44" s="111">
        <v>49</v>
      </c>
      <c r="CB44" s="111">
        <v>36</v>
      </c>
      <c r="CC44" s="111">
        <v>44</v>
      </c>
      <c r="CD44" s="111">
        <v>46</v>
      </c>
      <c r="CE44" s="111">
        <v>34</v>
      </c>
      <c r="CF44" s="111">
        <v>40</v>
      </c>
      <c r="CG44" s="111">
        <v>36</v>
      </c>
      <c r="CH44" s="111">
        <v>29</v>
      </c>
      <c r="CI44" s="111">
        <v>26</v>
      </c>
      <c r="CJ44" s="111">
        <v>45</v>
      </c>
      <c r="CK44" s="111">
        <v>41</v>
      </c>
      <c r="CL44" s="111">
        <v>14</v>
      </c>
      <c r="CM44" s="111" t="s">
        <v>78</v>
      </c>
      <c r="CN44" s="111">
        <v>24</v>
      </c>
      <c r="CO44" s="111">
        <v>3</v>
      </c>
      <c r="CP44" s="111">
        <v>13</v>
      </c>
      <c r="CQ44" s="111" t="s">
        <v>78</v>
      </c>
      <c r="CR44" s="111">
        <v>10</v>
      </c>
      <c r="CS44" s="111" t="s">
        <v>78</v>
      </c>
      <c r="CT44" s="111" t="s">
        <v>78</v>
      </c>
      <c r="CU44" s="111">
        <v>5</v>
      </c>
      <c r="CV44" s="111" t="s">
        <v>78</v>
      </c>
      <c r="CW44" s="111" t="s">
        <v>78</v>
      </c>
      <c r="CX44" s="111" t="s">
        <v>78</v>
      </c>
      <c r="CY44" s="111" t="s">
        <v>78</v>
      </c>
      <c r="CZ44" s="32"/>
      <c r="DC44" s="11">
        <f t="shared" si="13"/>
        <v>832</v>
      </c>
      <c r="DD44" s="12">
        <f t="shared" si="14"/>
        <v>2062</v>
      </c>
      <c r="DE44" s="13">
        <f t="shared" si="15"/>
        <v>1709</v>
      </c>
    </row>
    <row r="45" spans="1:109" ht="20.25" customHeight="1">
      <c r="A45" s="87" t="s">
        <v>39</v>
      </c>
      <c r="B45" s="7">
        <f>SUM(C45:CY45)</f>
        <v>11184</v>
      </c>
      <c r="C45" s="111">
        <v>156</v>
      </c>
      <c r="D45" s="111">
        <v>200</v>
      </c>
      <c r="E45" s="111">
        <v>163</v>
      </c>
      <c r="F45" s="111">
        <v>203</v>
      </c>
      <c r="G45" s="111">
        <v>172</v>
      </c>
      <c r="H45" s="111">
        <v>165</v>
      </c>
      <c r="I45" s="111">
        <v>159</v>
      </c>
      <c r="J45" s="111">
        <v>161</v>
      </c>
      <c r="K45" s="111">
        <v>169</v>
      </c>
      <c r="L45" s="111">
        <v>134</v>
      </c>
      <c r="M45" s="111">
        <v>124</v>
      </c>
      <c r="N45" s="111">
        <v>133</v>
      </c>
      <c r="O45" s="111">
        <v>118</v>
      </c>
      <c r="P45" s="111">
        <v>143</v>
      </c>
      <c r="Q45" s="111">
        <v>103</v>
      </c>
      <c r="R45" s="111">
        <v>133</v>
      </c>
      <c r="S45" s="111">
        <v>116</v>
      </c>
      <c r="T45" s="111">
        <v>111</v>
      </c>
      <c r="U45" s="111">
        <v>73</v>
      </c>
      <c r="V45" s="111">
        <v>82</v>
      </c>
      <c r="W45" s="111">
        <v>91</v>
      </c>
      <c r="X45" s="111">
        <v>89</v>
      </c>
      <c r="Y45" s="111">
        <v>80</v>
      </c>
      <c r="Z45" s="111">
        <v>44</v>
      </c>
      <c r="AA45" s="111">
        <v>45</v>
      </c>
      <c r="AB45" s="111">
        <v>102</v>
      </c>
      <c r="AC45" s="111">
        <v>107</v>
      </c>
      <c r="AD45" s="111">
        <v>169</v>
      </c>
      <c r="AE45" s="111">
        <v>133</v>
      </c>
      <c r="AF45" s="111">
        <v>161</v>
      </c>
      <c r="AG45" s="111">
        <v>141</v>
      </c>
      <c r="AH45" s="111">
        <v>165</v>
      </c>
      <c r="AI45" s="111">
        <v>145</v>
      </c>
      <c r="AJ45" s="111">
        <v>132</v>
      </c>
      <c r="AK45" s="111">
        <v>147</v>
      </c>
      <c r="AL45" s="111">
        <v>142</v>
      </c>
      <c r="AM45" s="111">
        <v>137</v>
      </c>
      <c r="AN45" s="111">
        <v>165</v>
      </c>
      <c r="AO45" s="111">
        <v>165</v>
      </c>
      <c r="AP45" s="111">
        <v>167</v>
      </c>
      <c r="AQ45" s="111">
        <v>130</v>
      </c>
      <c r="AR45" s="111">
        <v>152</v>
      </c>
      <c r="AS45" s="111">
        <v>131</v>
      </c>
      <c r="AT45" s="111">
        <v>122</v>
      </c>
      <c r="AU45" s="111">
        <v>145</v>
      </c>
      <c r="AV45" s="111">
        <v>128</v>
      </c>
      <c r="AW45" s="111">
        <v>134</v>
      </c>
      <c r="AX45" s="111">
        <v>118</v>
      </c>
      <c r="AY45" s="111">
        <v>159</v>
      </c>
      <c r="AZ45" s="111">
        <v>151</v>
      </c>
      <c r="BA45" s="111">
        <v>156</v>
      </c>
      <c r="BB45" s="111">
        <v>174</v>
      </c>
      <c r="BC45" s="111">
        <v>189</v>
      </c>
      <c r="BD45" s="111">
        <v>234</v>
      </c>
      <c r="BE45" s="111">
        <v>180</v>
      </c>
      <c r="BF45" s="111">
        <v>220</v>
      </c>
      <c r="BG45" s="111">
        <v>192</v>
      </c>
      <c r="BH45" s="111">
        <v>218</v>
      </c>
      <c r="BI45" s="111">
        <v>162</v>
      </c>
      <c r="BJ45" s="111">
        <v>189</v>
      </c>
      <c r="BK45" s="111">
        <v>207</v>
      </c>
      <c r="BL45" s="111">
        <v>181</v>
      </c>
      <c r="BM45" s="111">
        <v>144</v>
      </c>
      <c r="BN45" s="111">
        <v>148</v>
      </c>
      <c r="BO45" s="111">
        <v>136</v>
      </c>
      <c r="BP45" s="111">
        <v>129</v>
      </c>
      <c r="BQ45" s="111">
        <v>126</v>
      </c>
      <c r="BR45" s="111">
        <v>109</v>
      </c>
      <c r="BS45" s="111">
        <v>96</v>
      </c>
      <c r="BT45" s="111">
        <v>77</v>
      </c>
      <c r="BU45" s="111">
        <v>40</v>
      </c>
      <c r="BV45" s="111">
        <v>27</v>
      </c>
      <c r="BW45" s="111">
        <v>41</v>
      </c>
      <c r="BX45" s="111">
        <v>41</v>
      </c>
      <c r="BY45" s="111">
        <v>76</v>
      </c>
      <c r="BZ45" s="111">
        <v>76</v>
      </c>
      <c r="CA45" s="111">
        <v>85</v>
      </c>
      <c r="CB45" s="111">
        <v>91</v>
      </c>
      <c r="CC45" s="111">
        <v>94</v>
      </c>
      <c r="CD45" s="111">
        <v>66</v>
      </c>
      <c r="CE45" s="111">
        <v>60</v>
      </c>
      <c r="CF45" s="111">
        <v>55</v>
      </c>
      <c r="CG45" s="111">
        <v>62</v>
      </c>
      <c r="CH45" s="111">
        <v>67</v>
      </c>
      <c r="CI45" s="111">
        <v>46</v>
      </c>
      <c r="CJ45" s="111">
        <v>72</v>
      </c>
      <c r="CK45" s="111">
        <v>39</v>
      </c>
      <c r="CL45" s="111">
        <v>40</v>
      </c>
      <c r="CM45" s="111">
        <v>20</v>
      </c>
      <c r="CN45" s="111">
        <v>40</v>
      </c>
      <c r="CO45" s="111">
        <v>13</v>
      </c>
      <c r="CP45" s="111">
        <v>22</v>
      </c>
      <c r="CQ45" s="111">
        <v>11</v>
      </c>
      <c r="CR45" s="111">
        <v>6</v>
      </c>
      <c r="CS45" s="111" t="s">
        <v>78</v>
      </c>
      <c r="CT45" s="111">
        <v>9</v>
      </c>
      <c r="CU45" s="111" t="s">
        <v>78</v>
      </c>
      <c r="CV45" s="111">
        <v>1</v>
      </c>
      <c r="CW45" s="111">
        <v>1</v>
      </c>
      <c r="CX45" s="111" t="s">
        <v>78</v>
      </c>
      <c r="CY45" s="111">
        <v>1</v>
      </c>
      <c r="CZ45" s="32"/>
      <c r="DC45" s="11">
        <f t="shared" si="13"/>
        <v>2436</v>
      </c>
      <c r="DD45" s="12">
        <f t="shared" si="14"/>
        <v>5212</v>
      </c>
      <c r="DE45" s="13">
        <f t="shared" si="15"/>
        <v>3536</v>
      </c>
    </row>
    <row r="46" spans="1:109" ht="20.25" customHeight="1">
      <c r="A46" s="87" t="s">
        <v>40</v>
      </c>
      <c r="B46" s="7">
        <f>SUM(C46:CY46)</f>
        <v>7391</v>
      </c>
      <c r="C46" s="111">
        <v>78</v>
      </c>
      <c r="D46" s="111">
        <v>97</v>
      </c>
      <c r="E46" s="111">
        <v>112</v>
      </c>
      <c r="F46" s="111">
        <v>101</v>
      </c>
      <c r="G46" s="111">
        <v>93</v>
      </c>
      <c r="H46" s="111">
        <v>67</v>
      </c>
      <c r="I46" s="111">
        <v>75</v>
      </c>
      <c r="J46" s="111">
        <v>76</v>
      </c>
      <c r="K46" s="111">
        <v>80</v>
      </c>
      <c r="L46" s="111">
        <v>85</v>
      </c>
      <c r="M46" s="111">
        <v>64</v>
      </c>
      <c r="N46" s="111">
        <v>76</v>
      </c>
      <c r="O46" s="111">
        <v>73</v>
      </c>
      <c r="P46" s="111">
        <v>74</v>
      </c>
      <c r="Q46" s="111">
        <v>80</v>
      </c>
      <c r="R46" s="111">
        <v>88</v>
      </c>
      <c r="S46" s="111">
        <v>80</v>
      </c>
      <c r="T46" s="111">
        <v>89</v>
      </c>
      <c r="U46" s="111">
        <v>41</v>
      </c>
      <c r="V46" s="111">
        <v>48</v>
      </c>
      <c r="W46" s="111">
        <v>86</v>
      </c>
      <c r="X46" s="111">
        <v>51</v>
      </c>
      <c r="Y46" s="111">
        <v>63</v>
      </c>
      <c r="Z46" s="111">
        <v>70</v>
      </c>
      <c r="AA46" s="111">
        <v>59</v>
      </c>
      <c r="AB46" s="111">
        <v>83</v>
      </c>
      <c r="AC46" s="111">
        <v>78</v>
      </c>
      <c r="AD46" s="111">
        <v>64</v>
      </c>
      <c r="AE46" s="111">
        <v>67</v>
      </c>
      <c r="AF46" s="111">
        <v>56</v>
      </c>
      <c r="AG46" s="111">
        <v>54</v>
      </c>
      <c r="AH46" s="111">
        <v>72</v>
      </c>
      <c r="AI46" s="111">
        <v>62</v>
      </c>
      <c r="AJ46" s="111">
        <v>63</v>
      </c>
      <c r="AK46" s="111">
        <v>90</v>
      </c>
      <c r="AL46" s="111">
        <v>65</v>
      </c>
      <c r="AM46" s="111">
        <v>83</v>
      </c>
      <c r="AN46" s="111">
        <v>81</v>
      </c>
      <c r="AO46" s="111">
        <v>98</v>
      </c>
      <c r="AP46" s="111">
        <v>111</v>
      </c>
      <c r="AQ46" s="111">
        <v>106</v>
      </c>
      <c r="AR46" s="111">
        <v>99</v>
      </c>
      <c r="AS46" s="111">
        <v>88</v>
      </c>
      <c r="AT46" s="111">
        <v>90</v>
      </c>
      <c r="AU46" s="111">
        <v>95</v>
      </c>
      <c r="AV46" s="111">
        <v>84</v>
      </c>
      <c r="AW46" s="111">
        <v>94</v>
      </c>
      <c r="AX46" s="111">
        <v>105</v>
      </c>
      <c r="AY46" s="111">
        <v>99</v>
      </c>
      <c r="AZ46" s="111">
        <v>99</v>
      </c>
      <c r="BA46" s="111">
        <v>103</v>
      </c>
      <c r="BB46" s="111">
        <v>121</v>
      </c>
      <c r="BC46" s="111">
        <v>108</v>
      </c>
      <c r="BD46" s="111">
        <v>127</v>
      </c>
      <c r="BE46" s="111">
        <v>131</v>
      </c>
      <c r="BF46" s="111">
        <v>154</v>
      </c>
      <c r="BG46" s="111">
        <v>155</v>
      </c>
      <c r="BH46" s="111">
        <v>128</v>
      </c>
      <c r="BI46" s="111">
        <v>142</v>
      </c>
      <c r="BJ46" s="111">
        <v>136</v>
      </c>
      <c r="BK46" s="111">
        <v>154</v>
      </c>
      <c r="BL46" s="111">
        <v>147</v>
      </c>
      <c r="BM46" s="111">
        <v>107</v>
      </c>
      <c r="BN46" s="111">
        <v>141</v>
      </c>
      <c r="BO46" s="111">
        <v>86</v>
      </c>
      <c r="BP46" s="111">
        <v>120</v>
      </c>
      <c r="BQ46" s="111">
        <v>111</v>
      </c>
      <c r="BR46" s="111">
        <v>66</v>
      </c>
      <c r="BS46" s="111">
        <v>98</v>
      </c>
      <c r="BT46" s="111">
        <v>62</v>
      </c>
      <c r="BU46" s="111">
        <v>24</v>
      </c>
      <c r="BV46" s="111">
        <v>19</v>
      </c>
      <c r="BW46" s="111">
        <v>20</v>
      </c>
      <c r="BX46" s="111">
        <v>39</v>
      </c>
      <c r="BY46" s="111">
        <v>44</v>
      </c>
      <c r="BZ46" s="111">
        <v>59</v>
      </c>
      <c r="CA46" s="111">
        <v>84</v>
      </c>
      <c r="CB46" s="111">
        <v>81</v>
      </c>
      <c r="CC46" s="111">
        <v>64</v>
      </c>
      <c r="CD46" s="111">
        <v>79</v>
      </c>
      <c r="CE46" s="111">
        <v>69</v>
      </c>
      <c r="CF46" s="111">
        <v>36</v>
      </c>
      <c r="CG46" s="111">
        <v>49</v>
      </c>
      <c r="CH46" s="111">
        <v>55</v>
      </c>
      <c r="CI46" s="111">
        <v>31</v>
      </c>
      <c r="CJ46" s="111">
        <v>51</v>
      </c>
      <c r="CK46" s="111">
        <v>38</v>
      </c>
      <c r="CL46" s="111">
        <v>29</v>
      </c>
      <c r="CM46" s="111">
        <v>47</v>
      </c>
      <c r="CN46" s="111">
        <v>28</v>
      </c>
      <c r="CO46" s="111">
        <v>21</v>
      </c>
      <c r="CP46" s="111">
        <v>2</v>
      </c>
      <c r="CQ46" s="111">
        <v>25</v>
      </c>
      <c r="CR46" s="111" t="s">
        <v>78</v>
      </c>
      <c r="CS46" s="111">
        <v>2</v>
      </c>
      <c r="CT46" s="111">
        <v>2</v>
      </c>
      <c r="CU46" s="111">
        <v>2</v>
      </c>
      <c r="CV46" s="111" t="s">
        <v>78</v>
      </c>
      <c r="CW46" s="111">
        <v>2</v>
      </c>
      <c r="CX46" s="111" t="s">
        <v>78</v>
      </c>
      <c r="CY46" s="111" t="s">
        <v>78</v>
      </c>
      <c r="CZ46" s="32"/>
      <c r="DC46" s="14">
        <f t="shared" si="13"/>
        <v>1319</v>
      </c>
      <c r="DD46" s="15">
        <f t="shared" si="14"/>
        <v>3263</v>
      </c>
      <c r="DE46" s="16">
        <f t="shared" si="15"/>
        <v>2809</v>
      </c>
    </row>
    <row r="47" ht="15" customHeight="1">
      <c r="CZ47" s="32"/>
    </row>
    <row r="48" ht="15" customHeight="1">
      <c r="CZ48" s="32"/>
    </row>
    <row r="49" ht="15" customHeight="1">
      <c r="CZ49" s="32"/>
    </row>
    <row r="50" ht="15" customHeight="1">
      <c r="CZ50" s="32"/>
    </row>
    <row r="51" ht="15.75">
      <c r="CZ51" s="32"/>
    </row>
    <row r="52" ht="15.75">
      <c r="CZ52" s="32"/>
    </row>
    <row r="53" ht="15.75">
      <c r="CZ53" s="32"/>
    </row>
    <row r="54" ht="15.75">
      <c r="CZ54" s="32"/>
    </row>
    <row r="55" ht="15.75">
      <c r="CZ55" s="32"/>
    </row>
    <row r="56" ht="15.75">
      <c r="CZ56" s="32"/>
    </row>
    <row r="57" ht="15.75">
      <c r="CZ57" s="32"/>
    </row>
    <row r="58" ht="15.75">
      <c r="CZ58" s="32"/>
    </row>
    <row r="59" ht="15.75">
      <c r="CZ59" s="32"/>
    </row>
    <row r="60" ht="15.75">
      <c r="CZ60" s="32"/>
    </row>
    <row r="61" ht="15.75">
      <c r="CZ61" s="32"/>
    </row>
    <row r="62" ht="15.75">
      <c r="CZ62" s="32"/>
    </row>
    <row r="63" ht="15.75">
      <c r="CZ63" s="32"/>
    </row>
    <row r="64" ht="15.75">
      <c r="CZ64" s="32"/>
    </row>
    <row r="65" ht="15.75">
      <c r="CZ65" s="32"/>
    </row>
    <row r="66" ht="15.75">
      <c r="CZ66" s="32"/>
    </row>
    <row r="67" ht="15.75">
      <c r="CZ67" s="32"/>
    </row>
    <row r="68" ht="15.75">
      <c r="CZ68" s="32"/>
    </row>
    <row r="69" ht="15.75">
      <c r="CZ69" s="32"/>
    </row>
    <row r="70" ht="15.75">
      <c r="CZ70" s="32"/>
    </row>
    <row r="71" ht="15.75">
      <c r="CZ71" s="32"/>
    </row>
    <row r="72" ht="15.75">
      <c r="CZ72" s="32"/>
    </row>
    <row r="73" ht="15.75">
      <c r="CZ73" s="32"/>
    </row>
    <row r="74" ht="15.75">
      <c r="CZ74" s="32"/>
    </row>
    <row r="75" ht="15.75">
      <c r="CZ75" s="32"/>
    </row>
    <row r="76" ht="15.75">
      <c r="CZ76" s="32"/>
    </row>
    <row r="77" ht="15.75">
      <c r="CZ77" s="32"/>
    </row>
    <row r="78" ht="15.75">
      <c r="CZ78" s="32"/>
    </row>
    <row r="79" ht="15.75">
      <c r="CZ79" s="32"/>
    </row>
    <row r="80" ht="15.75">
      <c r="CZ80" s="32"/>
    </row>
    <row r="81" ht="15.75">
      <c r="CZ81" s="32"/>
    </row>
    <row r="82" ht="15.75">
      <c r="CZ82" s="32"/>
    </row>
    <row r="83" ht="15.75">
      <c r="CZ83" s="32"/>
    </row>
    <row r="84" ht="15.75">
      <c r="CZ84" s="32"/>
    </row>
    <row r="85" ht="15.75">
      <c r="CZ85" s="32"/>
    </row>
    <row r="86" ht="15.75">
      <c r="CZ86" s="32"/>
    </row>
    <row r="87" ht="15.75">
      <c r="CZ87" s="32"/>
    </row>
    <row r="88" ht="15.75">
      <c r="CZ88" s="32"/>
    </row>
    <row r="89" ht="15.75">
      <c r="CZ89" s="32"/>
    </row>
    <row r="90" ht="15.75">
      <c r="CZ90" s="32"/>
    </row>
    <row r="91" ht="15.75">
      <c r="CZ91" s="32"/>
    </row>
    <row r="92" ht="15.75">
      <c r="CZ92" s="32"/>
    </row>
    <row r="93" ht="15.75">
      <c r="CZ93" s="32"/>
    </row>
  </sheetData>
  <sheetProtection/>
  <mergeCells count="14">
    <mergeCell ref="A4:A5"/>
    <mergeCell ref="C4:K4"/>
    <mergeCell ref="L4:U4"/>
    <mergeCell ref="AP4:AY4"/>
    <mergeCell ref="B2:G2"/>
    <mergeCell ref="V4:AE4"/>
    <mergeCell ref="AF4:AO4"/>
    <mergeCell ref="B4:B5"/>
    <mergeCell ref="AZ4:BI4"/>
    <mergeCell ref="DC4:DE4"/>
    <mergeCell ref="BJ4:BS4"/>
    <mergeCell ref="BT4:CE4"/>
    <mergeCell ref="CF4:CQ4"/>
    <mergeCell ref="CR4:CY4"/>
  </mergeCells>
  <printOptions/>
  <pageMargins left="0.7874015748031497" right="0.3937007874015748" top="0.1968503937007874" bottom="0.1968503937007874" header="0.5118110236220472" footer="0.11811023622047245"/>
  <pageSetup horizontalDpi="600" verticalDpi="600" orientation="portrait" paperSize="9" scale="70" r:id="rId1"/>
  <headerFooter alignWithMargins="0">
    <oddFooter>&amp;R&amp;10&amp;P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F34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25.375" style="0" customWidth="1"/>
    <col min="2" max="2" width="10.375" style="0" customWidth="1"/>
    <col min="3" max="102" width="6.25390625" style="0" customWidth="1"/>
    <col min="103" max="103" width="12.375" style="0" customWidth="1"/>
    <col min="104" max="106" width="24.50390625" style="0" customWidth="1"/>
    <col min="107" max="126" width="8.375" style="0" customWidth="1"/>
    <col min="127" max="127" width="12.50390625" style="0" customWidth="1"/>
  </cols>
  <sheetData>
    <row r="1" spans="2:118" ht="15.75">
      <c r="B1" s="126" t="s">
        <v>55</v>
      </c>
      <c r="C1" s="126"/>
      <c r="D1" s="126"/>
      <c r="E1" s="126"/>
      <c r="F1" s="126"/>
      <c r="G1" s="126"/>
      <c r="H1" s="126"/>
      <c r="I1" s="126"/>
      <c r="J1" s="126"/>
      <c r="K1" s="126"/>
      <c r="CZ1" s="1" t="s">
        <v>55</v>
      </c>
      <c r="DC1" s="1" t="s">
        <v>55</v>
      </c>
      <c r="DN1" s="1" t="s">
        <v>55</v>
      </c>
    </row>
    <row r="2" spans="2:118" ht="15.75">
      <c r="B2" s="126" t="s">
        <v>81</v>
      </c>
      <c r="C2" s="126"/>
      <c r="D2" s="126"/>
      <c r="E2" s="126"/>
      <c r="F2" s="126"/>
      <c r="G2" s="126"/>
      <c r="H2" s="126"/>
      <c r="I2" s="126"/>
      <c r="J2" s="126"/>
      <c r="K2" s="126"/>
      <c r="CZ2" s="1" t="s">
        <v>81</v>
      </c>
      <c r="DC2" s="1" t="s">
        <v>81</v>
      </c>
      <c r="DN2" s="1" t="s">
        <v>81</v>
      </c>
    </row>
    <row r="5" spans="1:133" ht="20.25" customHeight="1">
      <c r="A5" s="117"/>
      <c r="B5" s="121" t="s">
        <v>77</v>
      </c>
      <c r="C5" s="124" t="s">
        <v>46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7"/>
      <c r="P5" s="124" t="s">
        <v>46</v>
      </c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4" t="s">
        <v>46</v>
      </c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4" t="s">
        <v>46</v>
      </c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4" t="s">
        <v>46</v>
      </c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4" t="s">
        <v>46</v>
      </c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2" t="s">
        <v>46</v>
      </c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3"/>
      <c r="CZ5" s="117" t="s">
        <v>48</v>
      </c>
      <c r="DA5" s="117"/>
      <c r="DB5" s="117"/>
      <c r="DC5" s="124" t="s">
        <v>76</v>
      </c>
      <c r="DD5" s="125"/>
      <c r="DE5" s="125"/>
      <c r="DF5" s="125"/>
      <c r="DG5" s="125"/>
      <c r="DH5" s="125"/>
      <c r="DI5" s="125"/>
      <c r="DJ5" s="125"/>
      <c r="DK5" s="125"/>
      <c r="DL5" s="125"/>
      <c r="DM5" s="127"/>
      <c r="DN5" s="117" t="s">
        <v>76</v>
      </c>
      <c r="DO5" s="117"/>
      <c r="DP5" s="117"/>
      <c r="DQ5" s="117"/>
      <c r="DR5" s="117"/>
      <c r="DS5" s="117"/>
      <c r="DT5" s="117"/>
      <c r="DU5" s="117"/>
      <c r="DV5" s="117"/>
      <c r="DW5" s="117"/>
      <c r="DX5" s="2"/>
      <c r="DY5" s="2"/>
      <c r="DZ5" s="2"/>
      <c r="EA5" s="2"/>
      <c r="EB5" s="2"/>
      <c r="EC5" s="2"/>
    </row>
    <row r="6" spans="1:136" ht="26.25" customHeight="1">
      <c r="A6" s="117"/>
      <c r="B6" s="121"/>
      <c r="C6" s="44">
        <v>0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  <c r="J6" s="44">
        <v>7</v>
      </c>
      <c r="K6" s="44">
        <v>8</v>
      </c>
      <c r="L6" s="44">
        <v>9</v>
      </c>
      <c r="M6" s="44">
        <v>10</v>
      </c>
      <c r="N6" s="44">
        <v>11</v>
      </c>
      <c r="O6" s="44">
        <v>12</v>
      </c>
      <c r="P6" s="44">
        <v>13</v>
      </c>
      <c r="Q6" s="44">
        <v>14</v>
      </c>
      <c r="R6" s="44">
        <v>15</v>
      </c>
      <c r="S6" s="44">
        <v>16</v>
      </c>
      <c r="T6" s="44">
        <v>17</v>
      </c>
      <c r="U6" s="44">
        <v>18</v>
      </c>
      <c r="V6" s="44">
        <v>19</v>
      </c>
      <c r="W6" s="44">
        <v>20</v>
      </c>
      <c r="X6" s="44">
        <v>21</v>
      </c>
      <c r="Y6" s="44">
        <v>22</v>
      </c>
      <c r="Z6" s="44">
        <v>23</v>
      </c>
      <c r="AA6" s="44">
        <v>24</v>
      </c>
      <c r="AB6" s="44">
        <v>25</v>
      </c>
      <c r="AC6" s="44">
        <v>26</v>
      </c>
      <c r="AD6" s="44">
        <v>27</v>
      </c>
      <c r="AE6" s="44">
        <v>28</v>
      </c>
      <c r="AF6" s="44">
        <v>29</v>
      </c>
      <c r="AG6" s="44">
        <v>30</v>
      </c>
      <c r="AH6" s="44">
        <v>31</v>
      </c>
      <c r="AI6" s="44">
        <v>32</v>
      </c>
      <c r="AJ6" s="44">
        <v>33</v>
      </c>
      <c r="AK6" s="44">
        <v>34</v>
      </c>
      <c r="AL6" s="44">
        <v>35</v>
      </c>
      <c r="AM6" s="44">
        <v>36</v>
      </c>
      <c r="AN6" s="44">
        <v>37</v>
      </c>
      <c r="AO6" s="44">
        <v>38</v>
      </c>
      <c r="AP6" s="44">
        <v>39</v>
      </c>
      <c r="AQ6" s="44">
        <v>40</v>
      </c>
      <c r="AR6" s="44">
        <v>41</v>
      </c>
      <c r="AS6" s="44">
        <v>42</v>
      </c>
      <c r="AT6" s="44">
        <v>43</v>
      </c>
      <c r="AU6" s="44">
        <v>44</v>
      </c>
      <c r="AV6" s="44">
        <v>45</v>
      </c>
      <c r="AW6" s="44">
        <v>46</v>
      </c>
      <c r="AX6" s="44">
        <v>47</v>
      </c>
      <c r="AY6" s="44">
        <v>48</v>
      </c>
      <c r="AZ6" s="44">
        <v>49</v>
      </c>
      <c r="BA6" s="44">
        <v>50</v>
      </c>
      <c r="BB6" s="44">
        <v>51</v>
      </c>
      <c r="BC6" s="44">
        <v>52</v>
      </c>
      <c r="BD6" s="44">
        <v>53</v>
      </c>
      <c r="BE6" s="44">
        <v>54</v>
      </c>
      <c r="BF6" s="44">
        <v>55</v>
      </c>
      <c r="BG6" s="44">
        <v>56</v>
      </c>
      <c r="BH6" s="44">
        <v>57</v>
      </c>
      <c r="BI6" s="44">
        <v>58</v>
      </c>
      <c r="BJ6" s="44">
        <v>59</v>
      </c>
      <c r="BK6" s="44">
        <v>60</v>
      </c>
      <c r="BL6" s="44">
        <v>61</v>
      </c>
      <c r="BM6" s="44">
        <v>62</v>
      </c>
      <c r="BN6" s="44">
        <v>63</v>
      </c>
      <c r="BO6" s="44">
        <v>64</v>
      </c>
      <c r="BP6" s="44">
        <v>65</v>
      </c>
      <c r="BQ6" s="44">
        <v>66</v>
      </c>
      <c r="BR6" s="44">
        <v>67</v>
      </c>
      <c r="BS6" s="44">
        <v>68</v>
      </c>
      <c r="BT6" s="44">
        <v>69</v>
      </c>
      <c r="BU6" s="44">
        <v>70</v>
      </c>
      <c r="BV6" s="44">
        <v>71</v>
      </c>
      <c r="BW6" s="44">
        <v>72</v>
      </c>
      <c r="BX6" s="44">
        <v>73</v>
      </c>
      <c r="BY6" s="44">
        <v>74</v>
      </c>
      <c r="BZ6" s="44">
        <v>75</v>
      </c>
      <c r="CA6" s="44">
        <v>76</v>
      </c>
      <c r="CB6" s="44">
        <v>77</v>
      </c>
      <c r="CC6" s="44">
        <v>78</v>
      </c>
      <c r="CD6" s="44">
        <v>79</v>
      </c>
      <c r="CE6" s="44">
        <v>80</v>
      </c>
      <c r="CF6" s="44">
        <v>81</v>
      </c>
      <c r="CG6" s="44">
        <v>82</v>
      </c>
      <c r="CH6" s="44">
        <v>83</v>
      </c>
      <c r="CI6" s="44">
        <v>84</v>
      </c>
      <c r="CJ6" s="44">
        <v>85</v>
      </c>
      <c r="CK6" s="44">
        <v>86</v>
      </c>
      <c r="CL6" s="44">
        <v>87</v>
      </c>
      <c r="CM6" s="44">
        <v>88</v>
      </c>
      <c r="CN6" s="44">
        <v>89</v>
      </c>
      <c r="CO6" s="44">
        <v>90</v>
      </c>
      <c r="CP6" s="44">
        <v>91</v>
      </c>
      <c r="CQ6" s="44">
        <v>92</v>
      </c>
      <c r="CR6" s="44">
        <v>93</v>
      </c>
      <c r="CS6" s="44">
        <v>94</v>
      </c>
      <c r="CT6" s="44">
        <v>95</v>
      </c>
      <c r="CU6" s="44">
        <v>96</v>
      </c>
      <c r="CV6" s="44">
        <v>97</v>
      </c>
      <c r="CW6" s="44">
        <v>98</v>
      </c>
      <c r="CX6" s="44">
        <v>99</v>
      </c>
      <c r="CY6" s="44" t="s">
        <v>43</v>
      </c>
      <c r="CZ6" s="44" t="s">
        <v>49</v>
      </c>
      <c r="DA6" s="44" t="s">
        <v>50</v>
      </c>
      <c r="DB6" s="44" t="s">
        <v>51</v>
      </c>
      <c r="DC6" s="45" t="s">
        <v>56</v>
      </c>
      <c r="DD6" s="46" t="s">
        <v>57</v>
      </c>
      <c r="DE6" s="46" t="s">
        <v>58</v>
      </c>
      <c r="DF6" s="46" t="s">
        <v>59</v>
      </c>
      <c r="DG6" s="46" t="s">
        <v>60</v>
      </c>
      <c r="DH6" s="46" t="s">
        <v>61</v>
      </c>
      <c r="DI6" s="46" t="s">
        <v>62</v>
      </c>
      <c r="DJ6" s="46" t="s">
        <v>63</v>
      </c>
      <c r="DK6" s="46" t="s">
        <v>64</v>
      </c>
      <c r="DL6" s="46" t="s">
        <v>65</v>
      </c>
      <c r="DM6" s="46" t="s">
        <v>66</v>
      </c>
      <c r="DN6" s="46" t="s">
        <v>67</v>
      </c>
      <c r="DO6" s="46" t="s">
        <v>68</v>
      </c>
      <c r="DP6" s="46" t="s">
        <v>69</v>
      </c>
      <c r="DQ6" s="46" t="s">
        <v>70</v>
      </c>
      <c r="DR6" s="46" t="s">
        <v>71</v>
      </c>
      <c r="DS6" s="46" t="s">
        <v>72</v>
      </c>
      <c r="DT6" s="46" t="s">
        <v>73</v>
      </c>
      <c r="DU6" s="46" t="s">
        <v>74</v>
      </c>
      <c r="DV6" s="46" t="s">
        <v>75</v>
      </c>
      <c r="DW6" s="46" t="s">
        <v>43</v>
      </c>
      <c r="DX6" s="47"/>
      <c r="DY6" s="47"/>
      <c r="DZ6" s="47"/>
      <c r="EA6" s="47"/>
      <c r="EB6" s="47"/>
      <c r="EC6" s="47"/>
      <c r="ED6" s="37"/>
      <c r="EE6" s="37"/>
      <c r="EF6" s="37"/>
    </row>
    <row r="7" spans="1:127" ht="15.75">
      <c r="A7" s="38" t="s">
        <v>54</v>
      </c>
      <c r="B7" s="99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8"/>
      <c r="CZ7" s="65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</row>
    <row r="8" spans="1:127" s="1" customFormat="1" ht="15.75">
      <c r="A8" s="75" t="s">
        <v>3</v>
      </c>
      <c r="B8" s="56">
        <f>SUM(B9:B13)</f>
        <v>643496</v>
      </c>
      <c r="C8" s="56">
        <f aca="true" t="shared" si="0" ref="C8:AG8">SUM(C9:C13)</f>
        <v>9733</v>
      </c>
      <c r="D8" s="61">
        <f>SUM(D9:D13)</f>
        <v>8852</v>
      </c>
      <c r="E8" s="56">
        <f t="shared" si="0"/>
        <v>8898</v>
      </c>
      <c r="F8" s="56">
        <f t="shared" si="0"/>
        <v>8912</v>
      </c>
      <c r="G8" s="56">
        <f t="shared" si="0"/>
        <v>8321</v>
      </c>
      <c r="H8" s="56">
        <f>SUM(H9:H13)</f>
        <v>8298</v>
      </c>
      <c r="I8" s="56">
        <f t="shared" si="0"/>
        <v>8234</v>
      </c>
      <c r="J8" s="56">
        <f t="shared" si="0"/>
        <v>7578</v>
      </c>
      <c r="K8" s="56">
        <f t="shared" si="0"/>
        <v>7125</v>
      </c>
      <c r="L8" s="56">
        <f t="shared" si="0"/>
        <v>6640</v>
      </c>
      <c r="M8" s="56">
        <f t="shared" si="0"/>
        <v>6605</v>
      </c>
      <c r="N8" s="56">
        <f t="shared" si="0"/>
        <v>6785</v>
      </c>
      <c r="O8" s="56">
        <f t="shared" si="0"/>
        <v>6753</v>
      </c>
      <c r="P8" s="56">
        <f t="shared" si="0"/>
        <v>6549</v>
      </c>
      <c r="Q8" s="56">
        <f t="shared" si="0"/>
        <v>5897</v>
      </c>
      <c r="R8" s="56">
        <f t="shared" si="0"/>
        <v>5860</v>
      </c>
      <c r="S8" s="56">
        <f t="shared" si="0"/>
        <v>5806</v>
      </c>
      <c r="T8" s="56">
        <f t="shared" si="0"/>
        <v>6104</v>
      </c>
      <c r="U8" s="56">
        <f t="shared" si="0"/>
        <v>6418</v>
      </c>
      <c r="V8" s="56">
        <f t="shared" si="0"/>
        <v>5990</v>
      </c>
      <c r="W8" s="56">
        <f t="shared" si="0"/>
        <v>6047</v>
      </c>
      <c r="X8" s="56">
        <f t="shared" si="0"/>
        <v>6900</v>
      </c>
      <c r="Y8" s="56">
        <f t="shared" si="0"/>
        <v>7595</v>
      </c>
      <c r="Z8" s="56">
        <f t="shared" si="0"/>
        <v>9462</v>
      </c>
      <c r="AA8" s="56">
        <f t="shared" si="0"/>
        <v>9755</v>
      </c>
      <c r="AB8" s="56">
        <f t="shared" si="0"/>
        <v>10762</v>
      </c>
      <c r="AC8" s="56">
        <f t="shared" si="0"/>
        <v>11805</v>
      </c>
      <c r="AD8" s="56">
        <f t="shared" si="0"/>
        <v>12652</v>
      </c>
      <c r="AE8" s="56">
        <f t="shared" si="0"/>
        <v>13020</v>
      </c>
      <c r="AF8" s="56">
        <f t="shared" si="0"/>
        <v>12737</v>
      </c>
      <c r="AG8" s="56">
        <f t="shared" si="0"/>
        <v>12143</v>
      </c>
      <c r="AH8" s="56">
        <f aca="true" t="shared" si="1" ref="AH8:BM8">SUM(AH9:AH13)</f>
        <v>12174</v>
      </c>
      <c r="AI8" s="56">
        <f t="shared" si="1"/>
        <v>12634</v>
      </c>
      <c r="AJ8" s="56">
        <f t="shared" si="1"/>
        <v>10983</v>
      </c>
      <c r="AK8" s="56">
        <f t="shared" si="1"/>
        <v>10539</v>
      </c>
      <c r="AL8" s="56">
        <f t="shared" si="1"/>
        <v>10728</v>
      </c>
      <c r="AM8" s="56">
        <f t="shared" si="1"/>
        <v>10110</v>
      </c>
      <c r="AN8" s="56">
        <f t="shared" si="1"/>
        <v>10072</v>
      </c>
      <c r="AO8" s="56">
        <f t="shared" si="1"/>
        <v>9753</v>
      </c>
      <c r="AP8" s="56">
        <f t="shared" si="1"/>
        <v>10056</v>
      </c>
      <c r="AQ8" s="56">
        <f t="shared" si="1"/>
        <v>9545</v>
      </c>
      <c r="AR8" s="56">
        <f t="shared" si="1"/>
        <v>9495</v>
      </c>
      <c r="AS8" s="56">
        <f t="shared" si="1"/>
        <v>8784</v>
      </c>
      <c r="AT8" s="56">
        <f t="shared" si="1"/>
        <v>8664</v>
      </c>
      <c r="AU8" s="56">
        <f t="shared" si="1"/>
        <v>8245</v>
      </c>
      <c r="AV8" s="56">
        <f t="shared" si="1"/>
        <v>8025</v>
      </c>
      <c r="AW8" s="56">
        <f t="shared" si="1"/>
        <v>7219</v>
      </c>
      <c r="AX8" s="56">
        <f t="shared" si="1"/>
        <v>7039</v>
      </c>
      <c r="AY8" s="56">
        <f t="shared" si="1"/>
        <v>6997</v>
      </c>
      <c r="AZ8" s="56">
        <f t="shared" si="1"/>
        <v>7228</v>
      </c>
      <c r="BA8" s="56">
        <f t="shared" si="1"/>
        <v>7367</v>
      </c>
      <c r="BB8" s="56">
        <f t="shared" si="1"/>
        <v>7757</v>
      </c>
      <c r="BC8" s="56">
        <f t="shared" si="1"/>
        <v>8373</v>
      </c>
      <c r="BD8" s="56">
        <f t="shared" si="1"/>
        <v>8737</v>
      </c>
      <c r="BE8" s="56">
        <f t="shared" si="1"/>
        <v>9118</v>
      </c>
      <c r="BF8" s="56">
        <f t="shared" si="1"/>
        <v>9862</v>
      </c>
      <c r="BG8" s="56">
        <f t="shared" si="1"/>
        <v>9377</v>
      </c>
      <c r="BH8" s="56">
        <f t="shared" si="1"/>
        <v>9464</v>
      </c>
      <c r="BI8" s="56">
        <f t="shared" si="1"/>
        <v>9375</v>
      </c>
      <c r="BJ8" s="56">
        <f t="shared" si="1"/>
        <v>8599</v>
      </c>
      <c r="BK8" s="56">
        <f t="shared" si="1"/>
        <v>9058</v>
      </c>
      <c r="BL8" s="56">
        <f t="shared" si="1"/>
        <v>8718</v>
      </c>
      <c r="BM8" s="56">
        <f t="shared" si="1"/>
        <v>7740</v>
      </c>
      <c r="BN8" s="56">
        <f aca="true" t="shared" si="2" ref="BN8:CS8">SUM(BN9:BN13)</f>
        <v>7834</v>
      </c>
      <c r="BO8" s="56">
        <f t="shared" si="2"/>
        <v>7829</v>
      </c>
      <c r="BP8" s="56">
        <f t="shared" si="2"/>
        <v>7329</v>
      </c>
      <c r="BQ8" s="56">
        <f t="shared" si="2"/>
        <v>7417</v>
      </c>
      <c r="BR8" s="56">
        <f t="shared" si="2"/>
        <v>5677</v>
      </c>
      <c r="BS8" s="56">
        <f t="shared" si="2"/>
        <v>5734</v>
      </c>
      <c r="BT8" s="56">
        <f t="shared" si="2"/>
        <v>4799</v>
      </c>
      <c r="BU8" s="56">
        <f t="shared" si="2"/>
        <v>3183</v>
      </c>
      <c r="BV8" s="56">
        <f t="shared" si="2"/>
        <v>2175</v>
      </c>
      <c r="BW8" s="56">
        <f t="shared" si="2"/>
        <v>1872</v>
      </c>
      <c r="BX8" s="56">
        <f t="shared" si="2"/>
        <v>2667</v>
      </c>
      <c r="BY8" s="56">
        <f t="shared" si="2"/>
        <v>3857</v>
      </c>
      <c r="BZ8" s="56">
        <f t="shared" si="2"/>
        <v>3837</v>
      </c>
      <c r="CA8" s="56">
        <f t="shared" si="2"/>
        <v>4391</v>
      </c>
      <c r="CB8" s="56">
        <f t="shared" si="2"/>
        <v>3816</v>
      </c>
      <c r="CC8" s="56">
        <f t="shared" si="2"/>
        <v>3390</v>
      </c>
      <c r="CD8" s="56">
        <f t="shared" si="2"/>
        <v>2778</v>
      </c>
      <c r="CE8" s="56">
        <f t="shared" si="2"/>
        <v>2251</v>
      </c>
      <c r="CF8" s="56">
        <f t="shared" si="2"/>
        <v>1967</v>
      </c>
      <c r="CG8" s="56">
        <f t="shared" si="2"/>
        <v>1492</v>
      </c>
      <c r="CH8" s="56">
        <f t="shared" si="2"/>
        <v>1574</v>
      </c>
      <c r="CI8" s="56">
        <f t="shared" si="2"/>
        <v>1391</v>
      </c>
      <c r="CJ8" s="56">
        <f t="shared" si="2"/>
        <v>1297</v>
      </c>
      <c r="CK8" s="56">
        <f t="shared" si="2"/>
        <v>1009</v>
      </c>
      <c r="CL8" s="56">
        <f t="shared" si="2"/>
        <v>1012</v>
      </c>
      <c r="CM8" s="56">
        <f t="shared" si="2"/>
        <v>752</v>
      </c>
      <c r="CN8" s="56">
        <f t="shared" si="2"/>
        <v>617</v>
      </c>
      <c r="CO8" s="56">
        <f t="shared" si="2"/>
        <v>464</v>
      </c>
      <c r="CP8" s="56">
        <f t="shared" si="2"/>
        <v>335</v>
      </c>
      <c r="CQ8" s="56">
        <f t="shared" si="2"/>
        <v>235</v>
      </c>
      <c r="CR8" s="56">
        <f t="shared" si="2"/>
        <v>128</v>
      </c>
      <c r="CS8" s="56">
        <f t="shared" si="2"/>
        <v>111</v>
      </c>
      <c r="CT8" s="56">
        <f aca="true" t="shared" si="3" ref="CT8:DB8">SUM(CT9:CT13)</f>
        <v>68</v>
      </c>
      <c r="CU8" s="56">
        <f aca="true" t="shared" si="4" ref="CU8:CX10">SUM(CU15,CU22)</f>
        <v>41</v>
      </c>
      <c r="CV8" s="56">
        <f t="shared" si="4"/>
        <v>37</v>
      </c>
      <c r="CW8" s="56">
        <f t="shared" si="4"/>
        <v>24</v>
      </c>
      <c r="CX8" s="56">
        <f t="shared" si="4"/>
        <v>7</v>
      </c>
      <c r="CY8" s="57">
        <f>SUM(CY9:CY13)</f>
        <v>28</v>
      </c>
      <c r="CZ8" s="76">
        <f t="shared" si="3"/>
        <v>121040</v>
      </c>
      <c r="DA8" s="56">
        <f t="shared" si="3"/>
        <v>375687</v>
      </c>
      <c r="DB8" s="56">
        <f t="shared" si="3"/>
        <v>146769</v>
      </c>
      <c r="DC8" s="56">
        <f aca="true" t="shared" si="5" ref="DC8:DW8">SUM(DC15,DC22)</f>
        <v>44716</v>
      </c>
      <c r="DD8" s="56">
        <f t="shared" si="5"/>
        <v>37875</v>
      </c>
      <c r="DE8" s="56">
        <f t="shared" si="5"/>
        <v>32589</v>
      </c>
      <c r="DF8" s="56">
        <f t="shared" si="5"/>
        <v>30178</v>
      </c>
      <c r="DG8" s="56">
        <f t="shared" si="5"/>
        <v>39759</v>
      </c>
      <c r="DH8" s="56">
        <f t="shared" si="5"/>
        <v>60976</v>
      </c>
      <c r="DI8" s="56">
        <f t="shared" si="5"/>
        <v>58473</v>
      </c>
      <c r="DJ8" s="56">
        <f t="shared" si="5"/>
        <v>50719</v>
      </c>
      <c r="DK8" s="56">
        <f t="shared" si="5"/>
        <v>44733</v>
      </c>
      <c r="DL8" s="56">
        <f t="shared" si="5"/>
        <v>36508</v>
      </c>
      <c r="DM8" s="56">
        <f t="shared" si="5"/>
        <v>41352</v>
      </c>
      <c r="DN8" s="56">
        <f t="shared" si="5"/>
        <v>46677</v>
      </c>
      <c r="DO8" s="56">
        <f t="shared" si="5"/>
        <v>41179</v>
      </c>
      <c r="DP8" s="56">
        <f t="shared" si="5"/>
        <v>30956</v>
      </c>
      <c r="DQ8" s="56">
        <f t="shared" si="5"/>
        <v>13754</v>
      </c>
      <c r="DR8" s="56">
        <f t="shared" si="5"/>
        <v>18212</v>
      </c>
      <c r="DS8" s="56">
        <f t="shared" si="5"/>
        <v>8675</v>
      </c>
      <c r="DT8" s="56">
        <f t="shared" si="5"/>
        <v>4687</v>
      </c>
      <c r="DU8" s="56">
        <f t="shared" si="5"/>
        <v>1273</v>
      </c>
      <c r="DV8" s="56">
        <f t="shared" si="5"/>
        <v>177</v>
      </c>
      <c r="DW8" s="56">
        <f t="shared" si="5"/>
        <v>28</v>
      </c>
    </row>
    <row r="9" spans="1:127" ht="15.75">
      <c r="A9" s="48" t="s">
        <v>4</v>
      </c>
      <c r="B9" s="21">
        <f>SUM(C9:CY9)</f>
        <v>119609</v>
      </c>
      <c r="C9" s="21">
        <f aca="true" t="shared" si="6" ref="C9:AH9">C16+C23</f>
        <v>2029</v>
      </c>
      <c r="D9" s="21">
        <f t="shared" si="6"/>
        <v>1683</v>
      </c>
      <c r="E9" s="21">
        <f t="shared" si="6"/>
        <v>1739</v>
      </c>
      <c r="F9" s="21">
        <f t="shared" si="6"/>
        <v>1736</v>
      </c>
      <c r="G9" s="21">
        <f t="shared" si="6"/>
        <v>1528</v>
      </c>
      <c r="H9" s="102">
        <f t="shared" si="6"/>
        <v>1432</v>
      </c>
      <c r="I9" s="21">
        <f t="shared" si="6"/>
        <v>1516</v>
      </c>
      <c r="J9" s="21">
        <f t="shared" si="6"/>
        <v>1371</v>
      </c>
      <c r="K9" s="21">
        <f t="shared" si="6"/>
        <v>1310</v>
      </c>
      <c r="L9" s="21">
        <f t="shared" si="6"/>
        <v>1221</v>
      </c>
      <c r="M9" s="21">
        <f t="shared" si="6"/>
        <v>1205</v>
      </c>
      <c r="N9" s="21">
        <f t="shared" si="6"/>
        <v>1225</v>
      </c>
      <c r="O9" s="21">
        <f t="shared" si="6"/>
        <v>1203</v>
      </c>
      <c r="P9" s="21">
        <f t="shared" si="6"/>
        <v>1217</v>
      </c>
      <c r="Q9" s="21">
        <f t="shared" si="6"/>
        <v>1048</v>
      </c>
      <c r="R9" s="21">
        <f t="shared" si="6"/>
        <v>1029</v>
      </c>
      <c r="S9" s="21">
        <f t="shared" si="6"/>
        <v>1053</v>
      </c>
      <c r="T9" s="21">
        <f t="shared" si="6"/>
        <v>1109</v>
      </c>
      <c r="U9" s="21">
        <f t="shared" si="6"/>
        <v>1193</v>
      </c>
      <c r="V9" s="21">
        <f t="shared" si="6"/>
        <v>1120</v>
      </c>
      <c r="W9" s="21">
        <f t="shared" si="6"/>
        <v>1114</v>
      </c>
      <c r="X9" s="21">
        <f t="shared" si="6"/>
        <v>1344</v>
      </c>
      <c r="Y9" s="21">
        <f t="shared" si="6"/>
        <v>1588</v>
      </c>
      <c r="Z9" s="21">
        <f t="shared" si="6"/>
        <v>2134</v>
      </c>
      <c r="AA9" s="21">
        <f t="shared" si="6"/>
        <v>2051</v>
      </c>
      <c r="AB9" s="21">
        <f t="shared" si="6"/>
        <v>2329</v>
      </c>
      <c r="AC9" s="21">
        <f t="shared" si="6"/>
        <v>2502</v>
      </c>
      <c r="AD9" s="21">
        <f t="shared" si="6"/>
        <v>2542</v>
      </c>
      <c r="AE9" s="21">
        <f t="shared" si="6"/>
        <v>2547</v>
      </c>
      <c r="AF9" s="21">
        <f t="shared" si="6"/>
        <v>2368</v>
      </c>
      <c r="AG9" s="21">
        <f t="shared" si="6"/>
        <v>2310</v>
      </c>
      <c r="AH9" s="21">
        <f t="shared" si="6"/>
        <v>2307</v>
      </c>
      <c r="AI9" s="21">
        <f aca="true" t="shared" si="7" ref="AI9:BN9">AI16+AI23</f>
        <v>2398</v>
      </c>
      <c r="AJ9" s="21">
        <f t="shared" si="7"/>
        <v>2107</v>
      </c>
      <c r="AK9" s="21">
        <f t="shared" si="7"/>
        <v>1941</v>
      </c>
      <c r="AL9" s="21">
        <f t="shared" si="7"/>
        <v>1941</v>
      </c>
      <c r="AM9" s="21">
        <f t="shared" si="7"/>
        <v>1892</v>
      </c>
      <c r="AN9" s="21">
        <f t="shared" si="7"/>
        <v>1913</v>
      </c>
      <c r="AO9" s="21">
        <f t="shared" si="7"/>
        <v>1752</v>
      </c>
      <c r="AP9" s="21">
        <f t="shared" si="7"/>
        <v>1860</v>
      </c>
      <c r="AQ9" s="21">
        <f t="shared" si="7"/>
        <v>1763</v>
      </c>
      <c r="AR9" s="21">
        <f t="shared" si="7"/>
        <v>1787</v>
      </c>
      <c r="AS9" s="21">
        <f t="shared" si="7"/>
        <v>1735</v>
      </c>
      <c r="AT9" s="21">
        <f t="shared" si="7"/>
        <v>1612</v>
      </c>
      <c r="AU9" s="21">
        <f t="shared" si="7"/>
        <v>1557</v>
      </c>
      <c r="AV9" s="21">
        <f t="shared" si="7"/>
        <v>1568</v>
      </c>
      <c r="AW9" s="21">
        <f t="shared" si="7"/>
        <v>1341</v>
      </c>
      <c r="AX9" s="21">
        <f t="shared" si="7"/>
        <v>1423</v>
      </c>
      <c r="AY9" s="21">
        <f t="shared" si="7"/>
        <v>1424</v>
      </c>
      <c r="AZ9" s="21">
        <f t="shared" si="7"/>
        <v>1356</v>
      </c>
      <c r="BA9" s="21">
        <f t="shared" si="7"/>
        <v>1424</v>
      </c>
      <c r="BB9" s="21">
        <f t="shared" si="7"/>
        <v>1476</v>
      </c>
      <c r="BC9" s="21">
        <f t="shared" si="7"/>
        <v>1661</v>
      </c>
      <c r="BD9" s="21">
        <f t="shared" si="7"/>
        <v>1635</v>
      </c>
      <c r="BE9" s="21">
        <f t="shared" si="7"/>
        <v>1611</v>
      </c>
      <c r="BF9" s="21">
        <f t="shared" si="7"/>
        <v>1723</v>
      </c>
      <c r="BG9" s="21">
        <f t="shared" si="7"/>
        <v>1610</v>
      </c>
      <c r="BH9" s="21">
        <f t="shared" si="7"/>
        <v>1622</v>
      </c>
      <c r="BI9" s="21">
        <f t="shared" si="7"/>
        <v>1550</v>
      </c>
      <c r="BJ9" s="21">
        <f t="shared" si="7"/>
        <v>1344</v>
      </c>
      <c r="BK9" s="21">
        <f t="shared" si="7"/>
        <v>1449</v>
      </c>
      <c r="BL9" s="21">
        <f t="shared" si="7"/>
        <v>1397</v>
      </c>
      <c r="BM9" s="21">
        <f t="shared" si="7"/>
        <v>1248</v>
      </c>
      <c r="BN9" s="21">
        <f t="shared" si="7"/>
        <v>1287</v>
      </c>
      <c r="BO9" s="21">
        <f aca="true" t="shared" si="8" ref="BO9:CT9">BO16+BO23</f>
        <v>1157</v>
      </c>
      <c r="BP9" s="21">
        <f t="shared" si="8"/>
        <v>1109</v>
      </c>
      <c r="BQ9" s="21">
        <f t="shared" si="8"/>
        <v>1162</v>
      </c>
      <c r="BR9" s="21">
        <f t="shared" si="8"/>
        <v>992</v>
      </c>
      <c r="BS9" s="21">
        <f t="shared" si="8"/>
        <v>1002</v>
      </c>
      <c r="BT9" s="21">
        <f t="shared" si="8"/>
        <v>776</v>
      </c>
      <c r="BU9" s="21">
        <f t="shared" si="8"/>
        <v>532</v>
      </c>
      <c r="BV9" s="21">
        <f t="shared" si="8"/>
        <v>394</v>
      </c>
      <c r="BW9" s="21">
        <f t="shared" si="8"/>
        <v>357</v>
      </c>
      <c r="BX9" s="21">
        <f t="shared" si="8"/>
        <v>560</v>
      </c>
      <c r="BY9" s="21">
        <f t="shared" si="8"/>
        <v>719</v>
      </c>
      <c r="BZ9" s="21">
        <f t="shared" si="8"/>
        <v>703</v>
      </c>
      <c r="CA9" s="21">
        <f t="shared" si="8"/>
        <v>891</v>
      </c>
      <c r="CB9" s="21">
        <f t="shared" si="8"/>
        <v>749</v>
      </c>
      <c r="CC9" s="21">
        <f t="shared" si="8"/>
        <v>699</v>
      </c>
      <c r="CD9" s="21">
        <f t="shared" si="8"/>
        <v>548</v>
      </c>
      <c r="CE9" s="21">
        <f t="shared" si="8"/>
        <v>430</v>
      </c>
      <c r="CF9" s="21">
        <f t="shared" si="8"/>
        <v>361</v>
      </c>
      <c r="CG9" s="21">
        <f t="shared" si="8"/>
        <v>315</v>
      </c>
      <c r="CH9" s="21">
        <f t="shared" si="8"/>
        <v>313</v>
      </c>
      <c r="CI9" s="21">
        <f t="shared" si="8"/>
        <v>265</v>
      </c>
      <c r="CJ9" s="21">
        <f t="shared" si="8"/>
        <v>219</v>
      </c>
      <c r="CK9" s="21">
        <f t="shared" si="8"/>
        <v>199</v>
      </c>
      <c r="CL9" s="21">
        <f t="shared" si="8"/>
        <v>167</v>
      </c>
      <c r="CM9" s="21">
        <f t="shared" si="8"/>
        <v>140</v>
      </c>
      <c r="CN9" s="21">
        <f t="shared" si="8"/>
        <v>116</v>
      </c>
      <c r="CO9" s="21">
        <f t="shared" si="8"/>
        <v>72</v>
      </c>
      <c r="CP9" s="21">
        <f t="shared" si="8"/>
        <v>52</v>
      </c>
      <c r="CQ9" s="21">
        <f t="shared" si="8"/>
        <v>24</v>
      </c>
      <c r="CR9" s="21">
        <f t="shared" si="8"/>
        <v>24</v>
      </c>
      <c r="CS9" s="21">
        <f t="shared" si="8"/>
        <v>14</v>
      </c>
      <c r="CT9" s="21">
        <f t="shared" si="8"/>
        <v>12</v>
      </c>
      <c r="CU9" s="21">
        <f t="shared" si="4"/>
        <v>7</v>
      </c>
      <c r="CV9" s="21">
        <f t="shared" si="4"/>
        <v>7</v>
      </c>
      <c r="CW9" s="21">
        <f t="shared" si="4"/>
        <v>6</v>
      </c>
      <c r="CX9" s="21">
        <f t="shared" si="4"/>
        <v>1</v>
      </c>
      <c r="CY9" s="22">
        <f aca="true" t="shared" si="9" ref="CY9:DB12">SUM(CY16,CY23)</f>
        <v>5</v>
      </c>
      <c r="CZ9" s="66">
        <f t="shared" si="9"/>
        <v>22492</v>
      </c>
      <c r="DA9" s="21">
        <f t="shared" si="9"/>
        <v>71981</v>
      </c>
      <c r="DB9" s="21">
        <f t="shared" si="9"/>
        <v>25136</v>
      </c>
      <c r="DC9" s="21">
        <f aca="true" t="shared" si="10" ref="DC9:DW9">SUM(DC16,DC23)</f>
        <v>8715</v>
      </c>
      <c r="DD9" s="21">
        <f t="shared" si="10"/>
        <v>6850</v>
      </c>
      <c r="DE9" s="21">
        <f t="shared" si="10"/>
        <v>5898</v>
      </c>
      <c r="DF9" s="21">
        <f t="shared" si="10"/>
        <v>5504</v>
      </c>
      <c r="DG9" s="21">
        <f t="shared" si="10"/>
        <v>8231</v>
      </c>
      <c r="DH9" s="21">
        <f t="shared" si="10"/>
        <v>12288</v>
      </c>
      <c r="DI9" s="21">
        <f t="shared" si="10"/>
        <v>11063</v>
      </c>
      <c r="DJ9" s="21">
        <f t="shared" si="10"/>
        <v>9358</v>
      </c>
      <c r="DK9" s="21">
        <f t="shared" si="10"/>
        <v>8454</v>
      </c>
      <c r="DL9" s="21">
        <f t="shared" si="10"/>
        <v>7112</v>
      </c>
      <c r="DM9" s="21">
        <f t="shared" si="10"/>
        <v>7807</v>
      </c>
      <c r="DN9" s="21">
        <f t="shared" si="10"/>
        <v>7849</v>
      </c>
      <c r="DO9" s="21">
        <f t="shared" si="10"/>
        <v>6538</v>
      </c>
      <c r="DP9" s="21">
        <f t="shared" si="10"/>
        <v>5041</v>
      </c>
      <c r="DQ9" s="21">
        <f t="shared" si="10"/>
        <v>2562</v>
      </c>
      <c r="DR9" s="21">
        <f t="shared" si="10"/>
        <v>3590</v>
      </c>
      <c r="DS9" s="21">
        <f t="shared" si="10"/>
        <v>1684</v>
      </c>
      <c r="DT9" s="21">
        <f t="shared" si="10"/>
        <v>841</v>
      </c>
      <c r="DU9" s="21">
        <f t="shared" si="10"/>
        <v>186</v>
      </c>
      <c r="DV9" s="21">
        <f t="shared" si="10"/>
        <v>33</v>
      </c>
      <c r="DW9" s="21">
        <f t="shared" si="10"/>
        <v>5</v>
      </c>
    </row>
    <row r="10" spans="1:127" ht="15.75">
      <c r="A10" s="48" t="s">
        <v>5</v>
      </c>
      <c r="B10" s="21">
        <f>SUM(C10:CY10)</f>
        <v>125534</v>
      </c>
      <c r="C10" s="21">
        <f aca="true" t="shared" si="11" ref="C10:AH10">C17+C24</f>
        <v>2218</v>
      </c>
      <c r="D10" s="21">
        <f t="shared" si="11"/>
        <v>1934</v>
      </c>
      <c r="E10" s="21">
        <f t="shared" si="11"/>
        <v>1903</v>
      </c>
      <c r="F10" s="21">
        <f t="shared" si="11"/>
        <v>1890</v>
      </c>
      <c r="G10" s="21">
        <f t="shared" si="11"/>
        <v>1728</v>
      </c>
      <c r="H10" s="21">
        <f t="shared" si="11"/>
        <v>1771</v>
      </c>
      <c r="I10" s="21">
        <f t="shared" si="11"/>
        <v>1726</v>
      </c>
      <c r="J10" s="21">
        <f t="shared" si="11"/>
        <v>1596</v>
      </c>
      <c r="K10" s="21">
        <f t="shared" si="11"/>
        <v>1483</v>
      </c>
      <c r="L10" s="21">
        <f t="shared" si="11"/>
        <v>1358</v>
      </c>
      <c r="M10" s="21">
        <f t="shared" si="11"/>
        <v>1348</v>
      </c>
      <c r="N10" s="21">
        <f t="shared" si="11"/>
        <v>1385</v>
      </c>
      <c r="O10" s="21">
        <f t="shared" si="11"/>
        <v>1327</v>
      </c>
      <c r="P10" s="21">
        <f t="shared" si="11"/>
        <v>1329</v>
      </c>
      <c r="Q10" s="21">
        <f t="shared" si="11"/>
        <v>1182</v>
      </c>
      <c r="R10" s="21">
        <f t="shared" si="11"/>
        <v>1182</v>
      </c>
      <c r="S10" s="21">
        <f t="shared" si="11"/>
        <v>1182</v>
      </c>
      <c r="T10" s="21">
        <f t="shared" si="11"/>
        <v>1281</v>
      </c>
      <c r="U10" s="21">
        <f t="shared" si="11"/>
        <v>1284</v>
      </c>
      <c r="V10" s="21">
        <f t="shared" si="11"/>
        <v>1212</v>
      </c>
      <c r="W10" s="21">
        <f t="shared" si="11"/>
        <v>1251</v>
      </c>
      <c r="X10" s="21">
        <f t="shared" si="11"/>
        <v>1438</v>
      </c>
      <c r="Y10" s="21">
        <f t="shared" si="11"/>
        <v>1452</v>
      </c>
      <c r="Z10" s="21">
        <f t="shared" si="11"/>
        <v>1664</v>
      </c>
      <c r="AA10" s="21">
        <f t="shared" si="11"/>
        <v>1833</v>
      </c>
      <c r="AB10" s="21">
        <f t="shared" si="11"/>
        <v>2047</v>
      </c>
      <c r="AC10" s="21">
        <f t="shared" si="11"/>
        <v>2250</v>
      </c>
      <c r="AD10" s="21">
        <f t="shared" si="11"/>
        <v>2498</v>
      </c>
      <c r="AE10" s="21">
        <f t="shared" si="11"/>
        <v>2541</v>
      </c>
      <c r="AF10" s="21">
        <f t="shared" si="11"/>
        <v>2566</v>
      </c>
      <c r="AG10" s="21">
        <f t="shared" si="11"/>
        <v>2388</v>
      </c>
      <c r="AH10" s="21">
        <f t="shared" si="11"/>
        <v>2499</v>
      </c>
      <c r="AI10" s="21">
        <f aca="true" t="shared" si="12" ref="AI10:BN10">AI17+AI24</f>
        <v>2468</v>
      </c>
      <c r="AJ10" s="21">
        <f t="shared" si="12"/>
        <v>2147</v>
      </c>
      <c r="AK10" s="21">
        <f t="shared" si="12"/>
        <v>2039</v>
      </c>
      <c r="AL10" s="21">
        <f t="shared" si="12"/>
        <v>2128</v>
      </c>
      <c r="AM10" s="21">
        <f t="shared" si="12"/>
        <v>1964</v>
      </c>
      <c r="AN10" s="21">
        <f t="shared" si="12"/>
        <v>1764</v>
      </c>
      <c r="AO10" s="21">
        <f t="shared" si="12"/>
        <v>1803</v>
      </c>
      <c r="AP10" s="21">
        <f t="shared" si="12"/>
        <v>1752</v>
      </c>
      <c r="AQ10" s="21">
        <f t="shared" si="12"/>
        <v>1769</v>
      </c>
      <c r="AR10" s="21">
        <f t="shared" si="12"/>
        <v>1696</v>
      </c>
      <c r="AS10" s="21">
        <f t="shared" si="12"/>
        <v>1555</v>
      </c>
      <c r="AT10" s="21">
        <f t="shared" si="12"/>
        <v>1492</v>
      </c>
      <c r="AU10" s="21">
        <f t="shared" si="12"/>
        <v>1462</v>
      </c>
      <c r="AV10" s="21">
        <f t="shared" si="12"/>
        <v>1453</v>
      </c>
      <c r="AW10" s="21">
        <f t="shared" si="12"/>
        <v>1416</v>
      </c>
      <c r="AX10" s="21">
        <f t="shared" si="12"/>
        <v>1395</v>
      </c>
      <c r="AY10" s="21">
        <f t="shared" si="12"/>
        <v>1291</v>
      </c>
      <c r="AZ10" s="21">
        <f t="shared" si="12"/>
        <v>1504</v>
      </c>
      <c r="BA10" s="21">
        <f t="shared" si="12"/>
        <v>1507</v>
      </c>
      <c r="BB10" s="21">
        <f t="shared" si="12"/>
        <v>1707</v>
      </c>
      <c r="BC10" s="21">
        <f t="shared" si="12"/>
        <v>1833</v>
      </c>
      <c r="BD10" s="21">
        <f t="shared" si="12"/>
        <v>1886</v>
      </c>
      <c r="BE10" s="21">
        <f t="shared" si="12"/>
        <v>2007</v>
      </c>
      <c r="BF10" s="21">
        <f t="shared" si="12"/>
        <v>2228</v>
      </c>
      <c r="BG10" s="21">
        <f t="shared" si="12"/>
        <v>2100</v>
      </c>
      <c r="BH10" s="21">
        <f t="shared" si="12"/>
        <v>2018</v>
      </c>
      <c r="BI10" s="21">
        <f t="shared" si="12"/>
        <v>1935</v>
      </c>
      <c r="BJ10" s="21">
        <f t="shared" si="12"/>
        <v>1781</v>
      </c>
      <c r="BK10" s="21">
        <f t="shared" si="12"/>
        <v>1761</v>
      </c>
      <c r="BL10" s="21">
        <f t="shared" si="12"/>
        <v>1653</v>
      </c>
      <c r="BM10" s="21">
        <f t="shared" si="12"/>
        <v>1490</v>
      </c>
      <c r="BN10" s="21">
        <f t="shared" si="12"/>
        <v>1454</v>
      </c>
      <c r="BO10" s="21">
        <f aca="true" t="shared" si="13" ref="BO10:CT10">BO17+BO24</f>
        <v>1388</v>
      </c>
      <c r="BP10" s="21">
        <f t="shared" si="13"/>
        <v>1275</v>
      </c>
      <c r="BQ10" s="21">
        <f t="shared" si="13"/>
        <v>1259</v>
      </c>
      <c r="BR10" s="21">
        <f t="shared" si="13"/>
        <v>851</v>
      </c>
      <c r="BS10" s="21">
        <f t="shared" si="13"/>
        <v>835</v>
      </c>
      <c r="BT10" s="21">
        <f t="shared" si="13"/>
        <v>782</v>
      </c>
      <c r="BU10" s="21">
        <f t="shared" si="13"/>
        <v>479</v>
      </c>
      <c r="BV10" s="21">
        <f t="shared" si="13"/>
        <v>332</v>
      </c>
      <c r="BW10" s="21">
        <f t="shared" si="13"/>
        <v>267</v>
      </c>
      <c r="BX10" s="21">
        <f t="shared" si="13"/>
        <v>379</v>
      </c>
      <c r="BY10" s="21">
        <f t="shared" si="13"/>
        <v>552</v>
      </c>
      <c r="BZ10" s="21">
        <f t="shared" si="13"/>
        <v>579</v>
      </c>
      <c r="CA10" s="21">
        <f t="shared" si="13"/>
        <v>732</v>
      </c>
      <c r="CB10" s="21">
        <f t="shared" si="13"/>
        <v>590</v>
      </c>
      <c r="CC10" s="21">
        <f t="shared" si="13"/>
        <v>531</v>
      </c>
      <c r="CD10" s="21">
        <f t="shared" si="13"/>
        <v>456</v>
      </c>
      <c r="CE10" s="21">
        <f t="shared" si="13"/>
        <v>405</v>
      </c>
      <c r="CF10" s="21">
        <f t="shared" si="13"/>
        <v>414</v>
      </c>
      <c r="CG10" s="21">
        <f t="shared" si="13"/>
        <v>266</v>
      </c>
      <c r="CH10" s="21">
        <f t="shared" si="13"/>
        <v>300</v>
      </c>
      <c r="CI10" s="21">
        <f t="shared" si="13"/>
        <v>300</v>
      </c>
      <c r="CJ10" s="21">
        <f t="shared" si="13"/>
        <v>303</v>
      </c>
      <c r="CK10" s="21">
        <f t="shared" si="13"/>
        <v>229</v>
      </c>
      <c r="CL10" s="21">
        <f t="shared" si="13"/>
        <v>243</v>
      </c>
      <c r="CM10" s="21">
        <f t="shared" si="13"/>
        <v>165</v>
      </c>
      <c r="CN10" s="21">
        <f t="shared" si="13"/>
        <v>134</v>
      </c>
      <c r="CO10" s="21">
        <f t="shared" si="13"/>
        <v>108</v>
      </c>
      <c r="CP10" s="21">
        <f t="shared" si="13"/>
        <v>52</v>
      </c>
      <c r="CQ10" s="21">
        <f t="shared" si="13"/>
        <v>41</v>
      </c>
      <c r="CR10" s="21">
        <f t="shared" si="13"/>
        <v>21</v>
      </c>
      <c r="CS10" s="21">
        <f t="shared" si="13"/>
        <v>23</v>
      </c>
      <c r="CT10" s="21">
        <f t="shared" si="13"/>
        <v>15</v>
      </c>
      <c r="CU10" s="21">
        <f t="shared" si="4"/>
        <v>9</v>
      </c>
      <c r="CV10" s="21">
        <f t="shared" si="4"/>
        <v>5</v>
      </c>
      <c r="CW10" s="21">
        <f t="shared" si="4"/>
        <v>3</v>
      </c>
      <c r="CX10" s="21">
        <f t="shared" si="4"/>
        <v>2</v>
      </c>
      <c r="CY10" s="22">
        <f t="shared" si="9"/>
        <v>5</v>
      </c>
      <c r="CZ10" s="66">
        <f t="shared" si="9"/>
        <v>25360</v>
      </c>
      <c r="DA10" s="21">
        <f t="shared" si="9"/>
        <v>73646</v>
      </c>
      <c r="DB10" s="21">
        <f t="shared" si="9"/>
        <v>26528</v>
      </c>
      <c r="DC10" s="21">
        <f aca="true" t="shared" si="14" ref="DC10:DW10">SUM(DC17,DC24)</f>
        <v>9673</v>
      </c>
      <c r="DD10" s="21">
        <f t="shared" si="14"/>
        <v>7934</v>
      </c>
      <c r="DE10" s="21">
        <f t="shared" si="14"/>
        <v>6571</v>
      </c>
      <c r="DF10" s="21">
        <f t="shared" si="14"/>
        <v>6141</v>
      </c>
      <c r="DG10" s="21">
        <f t="shared" si="14"/>
        <v>7638</v>
      </c>
      <c r="DH10" s="21">
        <f t="shared" si="14"/>
        <v>11902</v>
      </c>
      <c r="DI10" s="21">
        <f t="shared" si="14"/>
        <v>11541</v>
      </c>
      <c r="DJ10" s="21">
        <f t="shared" si="14"/>
        <v>9411</v>
      </c>
      <c r="DK10" s="21">
        <f t="shared" si="14"/>
        <v>7974</v>
      </c>
      <c r="DL10" s="21">
        <f t="shared" si="14"/>
        <v>7059</v>
      </c>
      <c r="DM10" s="21">
        <f t="shared" si="14"/>
        <v>8940</v>
      </c>
      <c r="DN10" s="21">
        <f t="shared" si="14"/>
        <v>10062</v>
      </c>
      <c r="DO10" s="21">
        <f t="shared" si="14"/>
        <v>7746</v>
      </c>
      <c r="DP10" s="21">
        <f t="shared" si="14"/>
        <v>5002</v>
      </c>
      <c r="DQ10" s="21">
        <f t="shared" si="14"/>
        <v>2009</v>
      </c>
      <c r="DR10" s="21">
        <f t="shared" si="14"/>
        <v>2888</v>
      </c>
      <c r="DS10" s="21">
        <f t="shared" si="14"/>
        <v>1685</v>
      </c>
      <c r="DT10" s="21">
        <f t="shared" si="14"/>
        <v>1074</v>
      </c>
      <c r="DU10" s="21">
        <f t="shared" si="14"/>
        <v>245</v>
      </c>
      <c r="DV10" s="21">
        <f t="shared" si="14"/>
        <v>34</v>
      </c>
      <c r="DW10" s="21">
        <f t="shared" si="14"/>
        <v>5</v>
      </c>
    </row>
    <row r="11" spans="1:127" ht="15.75">
      <c r="A11" s="48" t="s">
        <v>6</v>
      </c>
      <c r="B11" s="21">
        <f>SUM(C11:CY11)</f>
        <v>135125</v>
      </c>
      <c r="C11" s="21">
        <f aca="true" t="shared" si="15" ref="C11:AH11">C18+C25</f>
        <v>1469</v>
      </c>
      <c r="D11" s="21">
        <f t="shared" si="15"/>
        <v>1594</v>
      </c>
      <c r="E11" s="21">
        <f t="shared" si="15"/>
        <v>1567</v>
      </c>
      <c r="F11" s="21">
        <f t="shared" si="15"/>
        <v>1558</v>
      </c>
      <c r="G11" s="21">
        <f t="shared" si="15"/>
        <v>1528</v>
      </c>
      <c r="H11" s="21">
        <f t="shared" si="15"/>
        <v>1646</v>
      </c>
      <c r="I11" s="21">
        <f t="shared" si="15"/>
        <v>1530</v>
      </c>
      <c r="J11" s="21">
        <f t="shared" si="15"/>
        <v>1452</v>
      </c>
      <c r="K11" s="21">
        <f t="shared" si="15"/>
        <v>1322</v>
      </c>
      <c r="L11" s="21">
        <f t="shared" si="15"/>
        <v>1285</v>
      </c>
      <c r="M11" s="21">
        <f t="shared" si="15"/>
        <v>1311</v>
      </c>
      <c r="N11" s="21">
        <f t="shared" si="15"/>
        <v>1305</v>
      </c>
      <c r="O11" s="21">
        <f t="shared" si="15"/>
        <v>1350</v>
      </c>
      <c r="P11" s="21">
        <f t="shared" si="15"/>
        <v>1223</v>
      </c>
      <c r="Q11" s="21">
        <f t="shared" si="15"/>
        <v>1168</v>
      </c>
      <c r="R11" s="21">
        <f t="shared" si="15"/>
        <v>1148</v>
      </c>
      <c r="S11" s="21">
        <f t="shared" si="15"/>
        <v>1153</v>
      </c>
      <c r="T11" s="21">
        <f t="shared" si="15"/>
        <v>1169</v>
      </c>
      <c r="U11" s="21">
        <f t="shared" si="15"/>
        <v>1258</v>
      </c>
      <c r="V11" s="21">
        <f t="shared" si="15"/>
        <v>1184</v>
      </c>
      <c r="W11" s="21">
        <f t="shared" si="15"/>
        <v>1161</v>
      </c>
      <c r="X11" s="21">
        <f t="shared" si="15"/>
        <v>1303</v>
      </c>
      <c r="Y11" s="21">
        <f t="shared" si="15"/>
        <v>1619</v>
      </c>
      <c r="Z11" s="21">
        <f t="shared" si="15"/>
        <v>2263</v>
      </c>
      <c r="AA11" s="21">
        <f t="shared" si="15"/>
        <v>2425</v>
      </c>
      <c r="AB11" s="21">
        <f t="shared" si="15"/>
        <v>2556</v>
      </c>
      <c r="AC11" s="21">
        <f t="shared" si="15"/>
        <v>2769</v>
      </c>
      <c r="AD11" s="21">
        <f t="shared" si="15"/>
        <v>2864</v>
      </c>
      <c r="AE11" s="21">
        <f t="shared" si="15"/>
        <v>2812</v>
      </c>
      <c r="AF11" s="21">
        <f t="shared" si="15"/>
        <v>2715</v>
      </c>
      <c r="AG11" s="21">
        <f t="shared" si="15"/>
        <v>2548</v>
      </c>
      <c r="AH11" s="21">
        <f t="shared" si="15"/>
        <v>2493</v>
      </c>
      <c r="AI11" s="21">
        <f aca="true" t="shared" si="16" ref="AI11:BN11">AI18+AI25</f>
        <v>2538</v>
      </c>
      <c r="AJ11" s="21">
        <f t="shared" si="16"/>
        <v>2188</v>
      </c>
      <c r="AK11" s="21">
        <f t="shared" si="16"/>
        <v>2018</v>
      </c>
      <c r="AL11" s="21">
        <f t="shared" si="16"/>
        <v>2134</v>
      </c>
      <c r="AM11" s="21">
        <f t="shared" si="16"/>
        <v>1976</v>
      </c>
      <c r="AN11" s="21">
        <f t="shared" si="16"/>
        <v>2009</v>
      </c>
      <c r="AO11" s="21">
        <f t="shared" si="16"/>
        <v>1933</v>
      </c>
      <c r="AP11" s="21">
        <f t="shared" si="16"/>
        <v>1970</v>
      </c>
      <c r="AQ11" s="21">
        <f t="shared" si="16"/>
        <v>1897</v>
      </c>
      <c r="AR11" s="21">
        <f t="shared" si="16"/>
        <v>1885</v>
      </c>
      <c r="AS11" s="21">
        <f t="shared" si="16"/>
        <v>1723</v>
      </c>
      <c r="AT11" s="21">
        <f t="shared" si="16"/>
        <v>1759</v>
      </c>
      <c r="AU11" s="21">
        <f t="shared" si="16"/>
        <v>1707</v>
      </c>
      <c r="AV11" s="21">
        <f t="shared" si="16"/>
        <v>1658</v>
      </c>
      <c r="AW11" s="21">
        <f t="shared" si="16"/>
        <v>1546</v>
      </c>
      <c r="AX11" s="21">
        <f t="shared" si="16"/>
        <v>1537</v>
      </c>
      <c r="AY11" s="21">
        <f t="shared" si="16"/>
        <v>1463</v>
      </c>
      <c r="AZ11" s="21">
        <f t="shared" si="16"/>
        <v>1556</v>
      </c>
      <c r="BA11" s="21">
        <f t="shared" si="16"/>
        <v>1581</v>
      </c>
      <c r="BB11" s="21">
        <f t="shared" si="16"/>
        <v>1672</v>
      </c>
      <c r="BC11" s="21">
        <f t="shared" si="16"/>
        <v>1753</v>
      </c>
      <c r="BD11" s="21">
        <f t="shared" si="16"/>
        <v>1833</v>
      </c>
      <c r="BE11" s="21">
        <f t="shared" si="16"/>
        <v>1967</v>
      </c>
      <c r="BF11" s="21">
        <f t="shared" si="16"/>
        <v>2089</v>
      </c>
      <c r="BG11" s="21">
        <f t="shared" si="16"/>
        <v>1888</v>
      </c>
      <c r="BH11" s="21">
        <f t="shared" si="16"/>
        <v>1980</v>
      </c>
      <c r="BI11" s="21">
        <f t="shared" si="16"/>
        <v>2027</v>
      </c>
      <c r="BJ11" s="21">
        <f t="shared" si="16"/>
        <v>1795</v>
      </c>
      <c r="BK11" s="21">
        <f t="shared" si="16"/>
        <v>1979</v>
      </c>
      <c r="BL11" s="21">
        <f t="shared" si="16"/>
        <v>1791</v>
      </c>
      <c r="BM11" s="21">
        <f t="shared" si="16"/>
        <v>1649</v>
      </c>
      <c r="BN11" s="21">
        <f t="shared" si="16"/>
        <v>1692</v>
      </c>
      <c r="BO11" s="21">
        <f aca="true" t="shared" si="17" ref="BO11:CT11">BO18+BO25</f>
        <v>1743</v>
      </c>
      <c r="BP11" s="21">
        <f t="shared" si="17"/>
        <v>1570</v>
      </c>
      <c r="BQ11" s="21">
        <f t="shared" si="17"/>
        <v>1532</v>
      </c>
      <c r="BR11" s="21">
        <f t="shared" si="17"/>
        <v>1281</v>
      </c>
      <c r="BS11" s="21">
        <f t="shared" si="17"/>
        <v>1279</v>
      </c>
      <c r="BT11" s="21">
        <f t="shared" si="17"/>
        <v>1141</v>
      </c>
      <c r="BU11" s="21">
        <f t="shared" si="17"/>
        <v>801</v>
      </c>
      <c r="BV11" s="21">
        <f t="shared" si="17"/>
        <v>535</v>
      </c>
      <c r="BW11" s="21">
        <f t="shared" si="17"/>
        <v>455</v>
      </c>
      <c r="BX11" s="21">
        <f t="shared" si="17"/>
        <v>644</v>
      </c>
      <c r="BY11" s="21">
        <f t="shared" si="17"/>
        <v>1018</v>
      </c>
      <c r="BZ11" s="21">
        <f t="shared" si="17"/>
        <v>996</v>
      </c>
      <c r="CA11" s="21">
        <f t="shared" si="17"/>
        <v>1137</v>
      </c>
      <c r="CB11" s="21">
        <f t="shared" si="17"/>
        <v>1116</v>
      </c>
      <c r="CC11" s="21">
        <f t="shared" si="17"/>
        <v>984</v>
      </c>
      <c r="CD11" s="21">
        <f t="shared" si="17"/>
        <v>781</v>
      </c>
      <c r="CE11" s="21">
        <f t="shared" si="17"/>
        <v>653</v>
      </c>
      <c r="CF11" s="21">
        <f t="shared" si="17"/>
        <v>532</v>
      </c>
      <c r="CG11" s="21">
        <f t="shared" si="17"/>
        <v>386</v>
      </c>
      <c r="CH11" s="21">
        <f t="shared" si="17"/>
        <v>403</v>
      </c>
      <c r="CI11" s="21">
        <f t="shared" si="17"/>
        <v>398</v>
      </c>
      <c r="CJ11" s="21">
        <f t="shared" si="17"/>
        <v>402</v>
      </c>
      <c r="CK11" s="21">
        <f t="shared" si="17"/>
        <v>271</v>
      </c>
      <c r="CL11" s="21">
        <f t="shared" si="17"/>
        <v>295</v>
      </c>
      <c r="CM11" s="21">
        <f t="shared" si="17"/>
        <v>230</v>
      </c>
      <c r="CN11" s="21">
        <f t="shared" si="17"/>
        <v>166</v>
      </c>
      <c r="CO11" s="21">
        <f t="shared" si="17"/>
        <v>133</v>
      </c>
      <c r="CP11" s="21">
        <f t="shared" si="17"/>
        <v>114</v>
      </c>
      <c r="CQ11" s="21">
        <f t="shared" si="17"/>
        <v>73</v>
      </c>
      <c r="CR11" s="21">
        <f t="shared" si="17"/>
        <v>39</v>
      </c>
      <c r="CS11" s="21">
        <f t="shared" si="17"/>
        <v>32</v>
      </c>
      <c r="CT11" s="21">
        <f t="shared" si="17"/>
        <v>17</v>
      </c>
      <c r="CU11" s="21">
        <f>CU18+CU25</f>
        <v>8</v>
      </c>
      <c r="CV11" s="21">
        <f aca="true" t="shared" si="18" ref="CV11:CX13">SUM(CV18,CV25)</f>
        <v>8</v>
      </c>
      <c r="CW11" s="21">
        <f t="shared" si="18"/>
        <v>4</v>
      </c>
      <c r="CX11" s="21">
        <f t="shared" si="18"/>
        <v>1</v>
      </c>
      <c r="CY11" s="22">
        <f t="shared" si="9"/>
        <v>6</v>
      </c>
      <c r="CZ11" s="66">
        <f t="shared" si="9"/>
        <v>22456</v>
      </c>
      <c r="DA11" s="21">
        <f t="shared" si="9"/>
        <v>78507</v>
      </c>
      <c r="DB11" s="21">
        <f t="shared" si="9"/>
        <v>34162</v>
      </c>
      <c r="DC11" s="21">
        <f aca="true" t="shared" si="19" ref="DC11:DW11">SUM(DC18,DC25)</f>
        <v>7716</v>
      </c>
      <c r="DD11" s="21">
        <f t="shared" si="19"/>
        <v>7235</v>
      </c>
      <c r="DE11" s="21">
        <f t="shared" si="19"/>
        <v>6357</v>
      </c>
      <c r="DF11" s="21">
        <f t="shared" si="19"/>
        <v>5912</v>
      </c>
      <c r="DG11" s="21">
        <f t="shared" si="19"/>
        <v>8771</v>
      </c>
      <c r="DH11" s="21">
        <f t="shared" si="19"/>
        <v>13716</v>
      </c>
      <c r="DI11" s="21">
        <f t="shared" si="19"/>
        <v>11785</v>
      </c>
      <c r="DJ11" s="21">
        <f t="shared" si="19"/>
        <v>10022</v>
      </c>
      <c r="DK11" s="21">
        <f t="shared" si="19"/>
        <v>8971</v>
      </c>
      <c r="DL11" s="21">
        <f t="shared" si="19"/>
        <v>7760</v>
      </c>
      <c r="DM11" s="21">
        <f t="shared" si="19"/>
        <v>8806</v>
      </c>
      <c r="DN11" s="21">
        <f t="shared" si="19"/>
        <v>9779</v>
      </c>
      <c r="DO11" s="21">
        <f t="shared" si="19"/>
        <v>8854</v>
      </c>
      <c r="DP11" s="21">
        <f t="shared" si="19"/>
        <v>6803</v>
      </c>
      <c r="DQ11" s="21">
        <f t="shared" si="19"/>
        <v>3453</v>
      </c>
      <c r="DR11" s="21">
        <f t="shared" si="19"/>
        <v>5014</v>
      </c>
      <c r="DS11" s="21">
        <f t="shared" si="19"/>
        <v>2372</v>
      </c>
      <c r="DT11" s="21">
        <f t="shared" si="19"/>
        <v>1364</v>
      </c>
      <c r="DU11" s="21">
        <f t="shared" si="19"/>
        <v>391</v>
      </c>
      <c r="DV11" s="21">
        <f t="shared" si="19"/>
        <v>38</v>
      </c>
      <c r="DW11" s="21">
        <f t="shared" si="19"/>
        <v>6</v>
      </c>
    </row>
    <row r="12" spans="1:127" ht="15.75">
      <c r="A12" s="48" t="s">
        <v>7</v>
      </c>
      <c r="B12" s="21">
        <f>SUM(C12:CY12)</f>
        <v>126248</v>
      </c>
      <c r="C12" s="21">
        <f aca="true" t="shared" si="20" ref="C12:AH12">C19+C26</f>
        <v>2216</v>
      </c>
      <c r="D12" s="21">
        <f t="shared" si="20"/>
        <v>1863</v>
      </c>
      <c r="E12" s="21">
        <f t="shared" si="20"/>
        <v>1810</v>
      </c>
      <c r="F12" s="21">
        <f t="shared" si="20"/>
        <v>1890</v>
      </c>
      <c r="G12" s="21">
        <f t="shared" si="20"/>
        <v>1758</v>
      </c>
      <c r="H12" s="21">
        <f t="shared" si="20"/>
        <v>1698</v>
      </c>
      <c r="I12" s="21">
        <f t="shared" si="20"/>
        <v>1744</v>
      </c>
      <c r="J12" s="21">
        <f t="shared" si="20"/>
        <v>1590</v>
      </c>
      <c r="K12" s="21">
        <f t="shared" si="20"/>
        <v>1451</v>
      </c>
      <c r="L12" s="21">
        <f t="shared" si="20"/>
        <v>1348</v>
      </c>
      <c r="M12" s="21">
        <f t="shared" si="20"/>
        <v>1310</v>
      </c>
      <c r="N12" s="21">
        <f t="shared" si="20"/>
        <v>1385</v>
      </c>
      <c r="O12" s="21">
        <f t="shared" si="20"/>
        <v>1357</v>
      </c>
      <c r="P12" s="21">
        <f t="shared" si="20"/>
        <v>1289</v>
      </c>
      <c r="Q12" s="21">
        <f t="shared" si="20"/>
        <v>1194</v>
      </c>
      <c r="R12" s="21">
        <f t="shared" si="20"/>
        <v>1214</v>
      </c>
      <c r="S12" s="21">
        <f t="shared" si="20"/>
        <v>1141</v>
      </c>
      <c r="T12" s="21">
        <f t="shared" si="20"/>
        <v>1155</v>
      </c>
      <c r="U12" s="21">
        <f t="shared" si="20"/>
        <v>1253</v>
      </c>
      <c r="V12" s="21">
        <f t="shared" si="20"/>
        <v>1183</v>
      </c>
      <c r="W12" s="21">
        <f t="shared" si="20"/>
        <v>1160</v>
      </c>
      <c r="X12" s="21">
        <f t="shared" si="20"/>
        <v>1254</v>
      </c>
      <c r="Y12" s="21">
        <f t="shared" si="20"/>
        <v>1333</v>
      </c>
      <c r="Z12" s="21">
        <f t="shared" si="20"/>
        <v>1591</v>
      </c>
      <c r="AA12" s="21">
        <f t="shared" si="20"/>
        <v>1669</v>
      </c>
      <c r="AB12" s="21">
        <f t="shared" si="20"/>
        <v>1926</v>
      </c>
      <c r="AC12" s="21">
        <f t="shared" si="20"/>
        <v>2132</v>
      </c>
      <c r="AD12" s="21">
        <f t="shared" si="20"/>
        <v>2360</v>
      </c>
      <c r="AE12" s="21">
        <f t="shared" si="20"/>
        <v>2583</v>
      </c>
      <c r="AF12" s="21">
        <f t="shared" si="20"/>
        <v>2532</v>
      </c>
      <c r="AG12" s="21">
        <f t="shared" si="20"/>
        <v>2477</v>
      </c>
      <c r="AH12" s="21">
        <f t="shared" si="20"/>
        <v>2438</v>
      </c>
      <c r="AI12" s="21">
        <f aca="true" t="shared" si="21" ref="AI12:BN12">AI19+AI26</f>
        <v>2601</v>
      </c>
      <c r="AJ12" s="21">
        <f t="shared" si="21"/>
        <v>2220</v>
      </c>
      <c r="AK12" s="21">
        <f t="shared" si="21"/>
        <v>2148</v>
      </c>
      <c r="AL12" s="21">
        <f t="shared" si="21"/>
        <v>2173</v>
      </c>
      <c r="AM12" s="21">
        <f t="shared" si="21"/>
        <v>2061</v>
      </c>
      <c r="AN12" s="21">
        <f t="shared" si="21"/>
        <v>2125</v>
      </c>
      <c r="AO12" s="21">
        <f t="shared" si="21"/>
        <v>1956</v>
      </c>
      <c r="AP12" s="21">
        <f t="shared" si="21"/>
        <v>2094</v>
      </c>
      <c r="AQ12" s="21">
        <f t="shared" si="21"/>
        <v>1946</v>
      </c>
      <c r="AR12" s="21">
        <f t="shared" si="21"/>
        <v>1900</v>
      </c>
      <c r="AS12" s="21">
        <f t="shared" si="21"/>
        <v>1719</v>
      </c>
      <c r="AT12" s="21">
        <f t="shared" si="21"/>
        <v>1724</v>
      </c>
      <c r="AU12" s="21">
        <f t="shared" si="21"/>
        <v>1588</v>
      </c>
      <c r="AV12" s="21">
        <f t="shared" si="21"/>
        <v>1508</v>
      </c>
      <c r="AW12" s="21">
        <f t="shared" si="21"/>
        <v>1380</v>
      </c>
      <c r="AX12" s="21">
        <f t="shared" si="21"/>
        <v>1244</v>
      </c>
      <c r="AY12" s="21">
        <f t="shared" si="21"/>
        <v>1392</v>
      </c>
      <c r="AZ12" s="21">
        <f t="shared" si="21"/>
        <v>1382</v>
      </c>
      <c r="BA12" s="21">
        <f t="shared" si="21"/>
        <v>1455</v>
      </c>
      <c r="BB12" s="21">
        <f t="shared" si="21"/>
        <v>1433</v>
      </c>
      <c r="BC12" s="21">
        <f t="shared" si="21"/>
        <v>1610</v>
      </c>
      <c r="BD12" s="21">
        <f t="shared" si="21"/>
        <v>1699</v>
      </c>
      <c r="BE12" s="21">
        <f t="shared" si="21"/>
        <v>1812</v>
      </c>
      <c r="BF12" s="21">
        <f t="shared" si="21"/>
        <v>1993</v>
      </c>
      <c r="BG12" s="21">
        <f t="shared" si="21"/>
        <v>1957</v>
      </c>
      <c r="BH12" s="21">
        <f t="shared" si="21"/>
        <v>2057</v>
      </c>
      <c r="BI12" s="21">
        <f t="shared" si="21"/>
        <v>1968</v>
      </c>
      <c r="BJ12" s="21">
        <f t="shared" si="21"/>
        <v>1840</v>
      </c>
      <c r="BK12" s="21">
        <f t="shared" si="21"/>
        <v>1914</v>
      </c>
      <c r="BL12" s="21">
        <f t="shared" si="21"/>
        <v>1835</v>
      </c>
      <c r="BM12" s="21">
        <f t="shared" si="21"/>
        <v>1582</v>
      </c>
      <c r="BN12" s="21">
        <f t="shared" si="21"/>
        <v>1528</v>
      </c>
      <c r="BO12" s="21">
        <f aca="true" t="shared" si="22" ref="BO12:CT12">BO19+BO26</f>
        <v>1546</v>
      </c>
      <c r="BP12" s="21">
        <f t="shared" si="22"/>
        <v>1422</v>
      </c>
      <c r="BQ12" s="21">
        <f t="shared" si="22"/>
        <v>1427</v>
      </c>
      <c r="BR12" s="21">
        <f t="shared" si="22"/>
        <v>1060</v>
      </c>
      <c r="BS12" s="21">
        <f t="shared" si="22"/>
        <v>1112</v>
      </c>
      <c r="BT12" s="21">
        <f t="shared" si="22"/>
        <v>853</v>
      </c>
      <c r="BU12" s="21">
        <f t="shared" si="22"/>
        <v>573</v>
      </c>
      <c r="BV12" s="21">
        <f t="shared" si="22"/>
        <v>366</v>
      </c>
      <c r="BW12" s="21">
        <f t="shared" si="22"/>
        <v>330</v>
      </c>
      <c r="BX12" s="21">
        <f t="shared" si="22"/>
        <v>439</v>
      </c>
      <c r="BY12" s="21">
        <f t="shared" si="22"/>
        <v>659</v>
      </c>
      <c r="BZ12" s="21">
        <f t="shared" si="22"/>
        <v>689</v>
      </c>
      <c r="CA12" s="21">
        <f t="shared" si="22"/>
        <v>714</v>
      </c>
      <c r="CB12" s="21">
        <f t="shared" si="22"/>
        <v>595</v>
      </c>
      <c r="CC12" s="21">
        <f t="shared" si="22"/>
        <v>528</v>
      </c>
      <c r="CD12" s="21">
        <f t="shared" si="22"/>
        <v>410</v>
      </c>
      <c r="CE12" s="21">
        <f t="shared" si="22"/>
        <v>347</v>
      </c>
      <c r="CF12" s="21">
        <f t="shared" si="22"/>
        <v>338</v>
      </c>
      <c r="CG12" s="21">
        <f t="shared" si="22"/>
        <v>248</v>
      </c>
      <c r="CH12" s="21">
        <f t="shared" si="22"/>
        <v>270</v>
      </c>
      <c r="CI12" s="21">
        <f t="shared" si="22"/>
        <v>200</v>
      </c>
      <c r="CJ12" s="21">
        <f t="shared" si="22"/>
        <v>177</v>
      </c>
      <c r="CK12" s="21">
        <f t="shared" si="22"/>
        <v>160</v>
      </c>
      <c r="CL12" s="21">
        <f t="shared" si="22"/>
        <v>137</v>
      </c>
      <c r="CM12" s="21">
        <f t="shared" si="22"/>
        <v>119</v>
      </c>
      <c r="CN12" s="21">
        <f t="shared" si="22"/>
        <v>106</v>
      </c>
      <c r="CO12" s="21">
        <f t="shared" si="22"/>
        <v>79</v>
      </c>
      <c r="CP12" s="21">
        <f t="shared" si="22"/>
        <v>70</v>
      </c>
      <c r="CQ12" s="21">
        <f t="shared" si="22"/>
        <v>53</v>
      </c>
      <c r="CR12" s="21">
        <f t="shared" si="22"/>
        <v>17</v>
      </c>
      <c r="CS12" s="21">
        <f t="shared" si="22"/>
        <v>20</v>
      </c>
      <c r="CT12" s="21">
        <f t="shared" si="22"/>
        <v>9</v>
      </c>
      <c r="CU12" s="21">
        <f>SUM(CU19,CU26)</f>
        <v>6</v>
      </c>
      <c r="CV12" s="21">
        <f t="shared" si="18"/>
        <v>9</v>
      </c>
      <c r="CW12" s="21">
        <f t="shared" si="18"/>
        <v>6</v>
      </c>
      <c r="CX12" s="21">
        <f t="shared" si="18"/>
        <v>1</v>
      </c>
      <c r="CY12" s="22">
        <f t="shared" si="9"/>
        <v>5</v>
      </c>
      <c r="CZ12" s="66">
        <f t="shared" si="9"/>
        <v>25117</v>
      </c>
      <c r="DA12" s="21">
        <f t="shared" si="9"/>
        <v>73314</v>
      </c>
      <c r="DB12" s="21">
        <f t="shared" si="9"/>
        <v>27817</v>
      </c>
      <c r="DC12" s="21">
        <f aca="true" t="shared" si="23" ref="DC12:DW12">SUM(DC19,DC26)</f>
        <v>9537</v>
      </c>
      <c r="DD12" s="21">
        <f t="shared" si="23"/>
        <v>7831</v>
      </c>
      <c r="DE12" s="21">
        <f t="shared" si="23"/>
        <v>6535</v>
      </c>
      <c r="DF12" s="21">
        <f t="shared" si="23"/>
        <v>5946</v>
      </c>
      <c r="DG12" s="21">
        <f t="shared" si="23"/>
        <v>7007</v>
      </c>
      <c r="DH12" s="21">
        <f t="shared" si="23"/>
        <v>11533</v>
      </c>
      <c r="DI12" s="21">
        <f t="shared" si="23"/>
        <v>11884</v>
      </c>
      <c r="DJ12" s="21">
        <f t="shared" si="23"/>
        <v>10409</v>
      </c>
      <c r="DK12" s="21">
        <f t="shared" si="23"/>
        <v>8877</v>
      </c>
      <c r="DL12" s="21">
        <f t="shared" si="23"/>
        <v>6906</v>
      </c>
      <c r="DM12" s="21">
        <f t="shared" si="23"/>
        <v>8009</v>
      </c>
      <c r="DN12" s="21">
        <f t="shared" si="23"/>
        <v>9815</v>
      </c>
      <c r="DO12" s="21">
        <f t="shared" si="23"/>
        <v>8405</v>
      </c>
      <c r="DP12" s="21">
        <f t="shared" si="23"/>
        <v>5874</v>
      </c>
      <c r="DQ12" s="21">
        <f t="shared" si="23"/>
        <v>2367</v>
      </c>
      <c r="DR12" s="21">
        <f t="shared" si="23"/>
        <v>2936</v>
      </c>
      <c r="DS12" s="21">
        <f t="shared" si="23"/>
        <v>1403</v>
      </c>
      <c r="DT12" s="21">
        <f t="shared" si="23"/>
        <v>699</v>
      </c>
      <c r="DU12" s="21">
        <f t="shared" si="23"/>
        <v>239</v>
      </c>
      <c r="DV12" s="21">
        <f t="shared" si="23"/>
        <v>31</v>
      </c>
      <c r="DW12" s="21">
        <f t="shared" si="23"/>
        <v>5</v>
      </c>
    </row>
    <row r="13" spans="1:127" ht="15.75">
      <c r="A13" s="49" t="s">
        <v>8</v>
      </c>
      <c r="B13" s="21">
        <f>SUM(C13:CY13)</f>
        <v>136980</v>
      </c>
      <c r="C13" s="21">
        <f aca="true" t="shared" si="24" ref="C13:AH13">C20+C27</f>
        <v>1801</v>
      </c>
      <c r="D13" s="21">
        <f t="shared" si="24"/>
        <v>1778</v>
      </c>
      <c r="E13" s="21">
        <f t="shared" si="24"/>
        <v>1879</v>
      </c>
      <c r="F13" s="21">
        <f t="shared" si="24"/>
        <v>1838</v>
      </c>
      <c r="G13" s="21">
        <f t="shared" si="24"/>
        <v>1779</v>
      </c>
      <c r="H13" s="21">
        <f t="shared" si="24"/>
        <v>1751</v>
      </c>
      <c r="I13" s="21">
        <f t="shared" si="24"/>
        <v>1718</v>
      </c>
      <c r="J13" s="21">
        <f t="shared" si="24"/>
        <v>1569</v>
      </c>
      <c r="K13" s="21">
        <f t="shared" si="24"/>
        <v>1559</v>
      </c>
      <c r="L13" s="21">
        <f t="shared" si="24"/>
        <v>1428</v>
      </c>
      <c r="M13" s="21">
        <f t="shared" si="24"/>
        <v>1431</v>
      </c>
      <c r="N13" s="21">
        <f t="shared" si="24"/>
        <v>1485</v>
      </c>
      <c r="O13" s="21">
        <f t="shared" si="24"/>
        <v>1516</v>
      </c>
      <c r="P13" s="21">
        <f t="shared" si="24"/>
        <v>1491</v>
      </c>
      <c r="Q13" s="21">
        <f t="shared" si="24"/>
        <v>1305</v>
      </c>
      <c r="R13" s="21">
        <f t="shared" si="24"/>
        <v>1287</v>
      </c>
      <c r="S13" s="21">
        <f t="shared" si="24"/>
        <v>1277</v>
      </c>
      <c r="T13" s="21">
        <f t="shared" si="24"/>
        <v>1390</v>
      </c>
      <c r="U13" s="21">
        <f t="shared" si="24"/>
        <v>1430</v>
      </c>
      <c r="V13" s="21">
        <f t="shared" si="24"/>
        <v>1291</v>
      </c>
      <c r="W13" s="21">
        <f t="shared" si="24"/>
        <v>1361</v>
      </c>
      <c r="X13" s="21">
        <f t="shared" si="24"/>
        <v>1561</v>
      </c>
      <c r="Y13" s="21">
        <f t="shared" si="24"/>
        <v>1603</v>
      </c>
      <c r="Z13" s="21">
        <f t="shared" si="24"/>
        <v>1810</v>
      </c>
      <c r="AA13" s="21">
        <f t="shared" si="24"/>
        <v>1777</v>
      </c>
      <c r="AB13" s="21">
        <f t="shared" si="24"/>
        <v>1904</v>
      </c>
      <c r="AC13" s="21">
        <f t="shared" si="24"/>
        <v>2152</v>
      </c>
      <c r="AD13" s="21">
        <f t="shared" si="24"/>
        <v>2388</v>
      </c>
      <c r="AE13" s="21">
        <f t="shared" si="24"/>
        <v>2537</v>
      </c>
      <c r="AF13" s="21">
        <f t="shared" si="24"/>
        <v>2556</v>
      </c>
      <c r="AG13" s="21">
        <f t="shared" si="24"/>
        <v>2420</v>
      </c>
      <c r="AH13" s="21">
        <f t="shared" si="24"/>
        <v>2437</v>
      </c>
      <c r="AI13" s="21">
        <f aca="true" t="shared" si="25" ref="AI13:BN13">AI20+AI27</f>
        <v>2629</v>
      </c>
      <c r="AJ13" s="21">
        <f t="shared" si="25"/>
        <v>2321</v>
      </c>
      <c r="AK13" s="21">
        <f t="shared" si="25"/>
        <v>2393</v>
      </c>
      <c r="AL13" s="21">
        <f t="shared" si="25"/>
        <v>2352</v>
      </c>
      <c r="AM13" s="21">
        <f t="shared" si="25"/>
        <v>2217</v>
      </c>
      <c r="AN13" s="21">
        <f t="shared" si="25"/>
        <v>2261</v>
      </c>
      <c r="AO13" s="21">
        <f t="shared" si="25"/>
        <v>2309</v>
      </c>
      <c r="AP13" s="21">
        <f t="shared" si="25"/>
        <v>2380</v>
      </c>
      <c r="AQ13" s="21">
        <f t="shared" si="25"/>
        <v>2170</v>
      </c>
      <c r="AR13" s="21">
        <f t="shared" si="25"/>
        <v>2227</v>
      </c>
      <c r="AS13" s="21">
        <f t="shared" si="25"/>
        <v>2052</v>
      </c>
      <c r="AT13" s="21">
        <f t="shared" si="25"/>
        <v>2077</v>
      </c>
      <c r="AU13" s="21">
        <f t="shared" si="25"/>
        <v>1931</v>
      </c>
      <c r="AV13" s="21">
        <f t="shared" si="25"/>
        <v>1838</v>
      </c>
      <c r="AW13" s="21">
        <f t="shared" si="25"/>
        <v>1536</v>
      </c>
      <c r="AX13" s="21">
        <f t="shared" si="25"/>
        <v>1440</v>
      </c>
      <c r="AY13" s="21">
        <f t="shared" si="25"/>
        <v>1427</v>
      </c>
      <c r="AZ13" s="21">
        <f t="shared" si="25"/>
        <v>1430</v>
      </c>
      <c r="BA13" s="21">
        <f t="shared" si="25"/>
        <v>1400</v>
      </c>
      <c r="BB13" s="21">
        <f t="shared" si="25"/>
        <v>1469</v>
      </c>
      <c r="BC13" s="21">
        <f t="shared" si="25"/>
        <v>1516</v>
      </c>
      <c r="BD13" s="21">
        <f t="shared" si="25"/>
        <v>1684</v>
      </c>
      <c r="BE13" s="21">
        <f t="shared" si="25"/>
        <v>1721</v>
      </c>
      <c r="BF13" s="21">
        <f t="shared" si="25"/>
        <v>1829</v>
      </c>
      <c r="BG13" s="21">
        <f t="shared" si="25"/>
        <v>1822</v>
      </c>
      <c r="BH13" s="21">
        <f t="shared" si="25"/>
        <v>1787</v>
      </c>
      <c r="BI13" s="21">
        <f t="shared" si="25"/>
        <v>1895</v>
      </c>
      <c r="BJ13" s="21">
        <f t="shared" si="25"/>
        <v>1839</v>
      </c>
      <c r="BK13" s="21">
        <f t="shared" si="25"/>
        <v>1955</v>
      </c>
      <c r="BL13" s="21">
        <f t="shared" si="25"/>
        <v>2042</v>
      </c>
      <c r="BM13" s="21">
        <f t="shared" si="25"/>
        <v>1771</v>
      </c>
      <c r="BN13" s="21">
        <f t="shared" si="25"/>
        <v>1873</v>
      </c>
      <c r="BO13" s="21">
        <f aca="true" t="shared" si="26" ref="BO13:CT13">BO20+BO27</f>
        <v>1995</v>
      </c>
      <c r="BP13" s="21">
        <f t="shared" si="26"/>
        <v>1953</v>
      </c>
      <c r="BQ13" s="21">
        <f t="shared" si="26"/>
        <v>2037</v>
      </c>
      <c r="BR13" s="21">
        <f t="shared" si="26"/>
        <v>1493</v>
      </c>
      <c r="BS13" s="21">
        <f t="shared" si="26"/>
        <v>1506</v>
      </c>
      <c r="BT13" s="21">
        <f t="shared" si="26"/>
        <v>1247</v>
      </c>
      <c r="BU13" s="21">
        <f t="shared" si="26"/>
        <v>798</v>
      </c>
      <c r="BV13" s="21">
        <f t="shared" si="26"/>
        <v>548</v>
      </c>
      <c r="BW13" s="21">
        <f t="shared" si="26"/>
        <v>463</v>
      </c>
      <c r="BX13" s="21">
        <f t="shared" si="26"/>
        <v>645</v>
      </c>
      <c r="BY13" s="21">
        <f t="shared" si="26"/>
        <v>909</v>
      </c>
      <c r="BZ13" s="21">
        <f t="shared" si="26"/>
        <v>870</v>
      </c>
      <c r="CA13" s="21">
        <f t="shared" si="26"/>
        <v>917</v>
      </c>
      <c r="CB13" s="21">
        <f t="shared" si="26"/>
        <v>766</v>
      </c>
      <c r="CC13" s="21">
        <f t="shared" si="26"/>
        <v>648</v>
      </c>
      <c r="CD13" s="21">
        <f t="shared" si="26"/>
        <v>583</v>
      </c>
      <c r="CE13" s="21">
        <f t="shared" si="26"/>
        <v>416</v>
      </c>
      <c r="CF13" s="21">
        <f t="shared" si="26"/>
        <v>322</v>
      </c>
      <c r="CG13" s="21">
        <f t="shared" si="26"/>
        <v>277</v>
      </c>
      <c r="CH13" s="21">
        <f t="shared" si="26"/>
        <v>288</v>
      </c>
      <c r="CI13" s="21">
        <f t="shared" si="26"/>
        <v>228</v>
      </c>
      <c r="CJ13" s="21">
        <f t="shared" si="26"/>
        <v>196</v>
      </c>
      <c r="CK13" s="21">
        <f t="shared" si="26"/>
        <v>150</v>
      </c>
      <c r="CL13" s="21">
        <f t="shared" si="26"/>
        <v>170</v>
      </c>
      <c r="CM13" s="21">
        <f t="shared" si="26"/>
        <v>98</v>
      </c>
      <c r="CN13" s="21">
        <f t="shared" si="26"/>
        <v>95</v>
      </c>
      <c r="CO13" s="21">
        <f t="shared" si="26"/>
        <v>72</v>
      </c>
      <c r="CP13" s="21">
        <f t="shared" si="26"/>
        <v>47</v>
      </c>
      <c r="CQ13" s="21">
        <f t="shared" si="26"/>
        <v>44</v>
      </c>
      <c r="CR13" s="21">
        <f t="shared" si="26"/>
        <v>27</v>
      </c>
      <c r="CS13" s="21">
        <f t="shared" si="26"/>
        <v>22</v>
      </c>
      <c r="CT13" s="21">
        <f t="shared" si="26"/>
        <v>15</v>
      </c>
      <c r="CU13" s="21">
        <f>CU20+CU27</f>
        <v>11</v>
      </c>
      <c r="CV13" s="21">
        <f t="shared" si="18"/>
        <v>8</v>
      </c>
      <c r="CW13" s="21">
        <f t="shared" si="18"/>
        <v>5</v>
      </c>
      <c r="CX13" s="21">
        <f t="shared" si="18"/>
        <v>2</v>
      </c>
      <c r="CY13" s="22">
        <f>CY20+CY27</f>
        <v>7</v>
      </c>
      <c r="CZ13" s="66">
        <f>SUM(CZ20,CZ27)</f>
        <v>25615</v>
      </c>
      <c r="DA13" s="21">
        <f>SUM(DA20,DA27)</f>
        <v>78239</v>
      </c>
      <c r="DB13" s="21">
        <f>SUM(DB20,DB27)</f>
        <v>33126</v>
      </c>
      <c r="DC13" s="21">
        <f aca="true" t="shared" si="27" ref="DC13:DW13">SUM(DC20,DC27)</f>
        <v>9075</v>
      </c>
      <c r="DD13" s="21">
        <f t="shared" si="27"/>
        <v>8025</v>
      </c>
      <c r="DE13" s="21">
        <f t="shared" si="27"/>
        <v>7228</v>
      </c>
      <c r="DF13" s="21">
        <f t="shared" si="27"/>
        <v>6675</v>
      </c>
      <c r="DG13" s="21">
        <f t="shared" si="27"/>
        <v>8112</v>
      </c>
      <c r="DH13" s="21">
        <f t="shared" si="27"/>
        <v>11537</v>
      </c>
      <c r="DI13" s="21">
        <f t="shared" si="27"/>
        <v>12200</v>
      </c>
      <c r="DJ13" s="21">
        <f t="shared" si="27"/>
        <v>11519</v>
      </c>
      <c r="DK13" s="21">
        <f t="shared" si="27"/>
        <v>10457</v>
      </c>
      <c r="DL13" s="21">
        <f t="shared" si="27"/>
        <v>7671</v>
      </c>
      <c r="DM13" s="21">
        <f t="shared" si="27"/>
        <v>7790</v>
      </c>
      <c r="DN13" s="21">
        <f t="shared" si="27"/>
        <v>9172</v>
      </c>
      <c r="DO13" s="21">
        <f t="shared" si="27"/>
        <v>9636</v>
      </c>
      <c r="DP13" s="21">
        <f t="shared" si="27"/>
        <v>8236</v>
      </c>
      <c r="DQ13" s="21">
        <f t="shared" si="27"/>
        <v>3363</v>
      </c>
      <c r="DR13" s="21">
        <f t="shared" si="27"/>
        <v>3784</v>
      </c>
      <c r="DS13" s="21">
        <f t="shared" si="27"/>
        <v>1531</v>
      </c>
      <c r="DT13" s="21">
        <f t="shared" si="27"/>
        <v>709</v>
      </c>
      <c r="DU13" s="21">
        <f t="shared" si="27"/>
        <v>212</v>
      </c>
      <c r="DV13" s="21">
        <f t="shared" si="27"/>
        <v>41</v>
      </c>
      <c r="DW13" s="21">
        <f t="shared" si="27"/>
        <v>7</v>
      </c>
    </row>
    <row r="14" spans="1:127" s="41" customFormat="1" ht="15.75">
      <c r="A14" s="39" t="s">
        <v>52</v>
      </c>
      <c r="B14" s="104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9"/>
      <c r="CZ14" s="67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</row>
    <row r="15" spans="1:127" s="1" customFormat="1" ht="15.75">
      <c r="A15" s="75" t="s">
        <v>3</v>
      </c>
      <c r="B15" s="56">
        <f>SUM(B16:B20)</f>
        <v>286174</v>
      </c>
      <c r="C15" s="56">
        <f aca="true" t="shared" si="28" ref="C15:AG15">SUM(C16:C20)</f>
        <v>4948</v>
      </c>
      <c r="D15" s="56">
        <f t="shared" si="28"/>
        <v>4609</v>
      </c>
      <c r="E15" s="56">
        <f t="shared" si="28"/>
        <v>4504</v>
      </c>
      <c r="F15" s="56">
        <f t="shared" si="28"/>
        <v>4551</v>
      </c>
      <c r="G15" s="56">
        <f t="shared" si="28"/>
        <v>4285</v>
      </c>
      <c r="H15" s="56">
        <f t="shared" si="28"/>
        <v>4318</v>
      </c>
      <c r="I15" s="56">
        <f t="shared" si="28"/>
        <v>4215</v>
      </c>
      <c r="J15" s="56">
        <f t="shared" si="28"/>
        <v>3898</v>
      </c>
      <c r="K15" s="56">
        <f t="shared" si="28"/>
        <v>3680</v>
      </c>
      <c r="L15" s="56">
        <f t="shared" si="28"/>
        <v>3447</v>
      </c>
      <c r="M15" s="56">
        <f t="shared" si="28"/>
        <v>3348</v>
      </c>
      <c r="N15" s="56">
        <f t="shared" si="28"/>
        <v>3443</v>
      </c>
      <c r="O15" s="56">
        <f t="shared" si="28"/>
        <v>3466</v>
      </c>
      <c r="P15" s="56">
        <f t="shared" si="28"/>
        <v>3335</v>
      </c>
      <c r="Q15" s="56">
        <f t="shared" si="28"/>
        <v>3030</v>
      </c>
      <c r="R15" s="56">
        <f t="shared" si="28"/>
        <v>2936</v>
      </c>
      <c r="S15" s="56">
        <f t="shared" si="28"/>
        <v>2898</v>
      </c>
      <c r="T15" s="56">
        <f t="shared" si="28"/>
        <v>3027</v>
      </c>
      <c r="U15" s="56">
        <f t="shared" si="28"/>
        <v>3048</v>
      </c>
      <c r="V15" s="56">
        <f t="shared" si="28"/>
        <v>2935</v>
      </c>
      <c r="W15" s="56">
        <f t="shared" si="28"/>
        <v>2980</v>
      </c>
      <c r="X15" s="56">
        <f t="shared" si="28"/>
        <v>3474</v>
      </c>
      <c r="Y15" s="56">
        <f t="shared" si="28"/>
        <v>3663</v>
      </c>
      <c r="Z15" s="56">
        <f t="shared" si="28"/>
        <v>4271</v>
      </c>
      <c r="AA15" s="56">
        <f t="shared" si="28"/>
        <v>4188</v>
      </c>
      <c r="AB15" s="56">
        <f t="shared" si="28"/>
        <v>4863</v>
      </c>
      <c r="AC15" s="56">
        <f t="shared" si="28"/>
        <v>5438</v>
      </c>
      <c r="AD15" s="56">
        <f t="shared" si="28"/>
        <v>5930</v>
      </c>
      <c r="AE15" s="56">
        <f t="shared" si="28"/>
        <v>6177</v>
      </c>
      <c r="AF15" s="56">
        <f t="shared" si="28"/>
        <v>6157</v>
      </c>
      <c r="AG15" s="56">
        <f t="shared" si="28"/>
        <v>5919</v>
      </c>
      <c r="AH15" s="56">
        <f aca="true" t="shared" si="29" ref="AH15:BM15">SUM(AH16:AH20)</f>
        <v>5945</v>
      </c>
      <c r="AI15" s="56">
        <f t="shared" si="29"/>
        <v>6088</v>
      </c>
      <c r="AJ15" s="56">
        <f t="shared" si="29"/>
        <v>5270</v>
      </c>
      <c r="AK15" s="56">
        <f t="shared" si="29"/>
        <v>5051</v>
      </c>
      <c r="AL15" s="56">
        <f t="shared" si="29"/>
        <v>5115</v>
      </c>
      <c r="AM15" s="56">
        <f t="shared" si="29"/>
        <v>4792</v>
      </c>
      <c r="AN15" s="56">
        <f t="shared" si="29"/>
        <v>4763</v>
      </c>
      <c r="AO15" s="56">
        <f t="shared" si="29"/>
        <v>4605</v>
      </c>
      <c r="AP15" s="56">
        <f t="shared" si="29"/>
        <v>4773</v>
      </c>
      <c r="AQ15" s="56">
        <f t="shared" si="29"/>
        <v>4397</v>
      </c>
      <c r="AR15" s="56">
        <f t="shared" si="29"/>
        <v>4461</v>
      </c>
      <c r="AS15" s="56">
        <f t="shared" si="29"/>
        <v>4115</v>
      </c>
      <c r="AT15" s="56">
        <f t="shared" si="29"/>
        <v>3966</v>
      </c>
      <c r="AU15" s="56">
        <f t="shared" si="29"/>
        <v>3818</v>
      </c>
      <c r="AV15" s="56">
        <f t="shared" si="29"/>
        <v>3626</v>
      </c>
      <c r="AW15" s="56">
        <f t="shared" si="29"/>
        <v>3281</v>
      </c>
      <c r="AX15" s="56">
        <f t="shared" si="29"/>
        <v>3169</v>
      </c>
      <c r="AY15" s="56">
        <f t="shared" si="29"/>
        <v>3211</v>
      </c>
      <c r="AZ15" s="56">
        <f t="shared" si="29"/>
        <v>3211</v>
      </c>
      <c r="BA15" s="56">
        <f t="shared" si="29"/>
        <v>3242</v>
      </c>
      <c r="BB15" s="56">
        <f t="shared" si="29"/>
        <v>3379</v>
      </c>
      <c r="BC15" s="56">
        <f t="shared" si="29"/>
        <v>3495</v>
      </c>
      <c r="BD15" s="56">
        <f t="shared" si="29"/>
        <v>3641</v>
      </c>
      <c r="BE15" s="56">
        <f t="shared" si="29"/>
        <v>3706</v>
      </c>
      <c r="BF15" s="56">
        <f t="shared" si="29"/>
        <v>4048</v>
      </c>
      <c r="BG15" s="56">
        <f t="shared" si="29"/>
        <v>3816</v>
      </c>
      <c r="BH15" s="56">
        <f t="shared" si="29"/>
        <v>3818</v>
      </c>
      <c r="BI15" s="56">
        <f t="shared" si="29"/>
        <v>3717</v>
      </c>
      <c r="BJ15" s="56">
        <f t="shared" si="29"/>
        <v>3450</v>
      </c>
      <c r="BK15" s="56">
        <f t="shared" si="29"/>
        <v>3476</v>
      </c>
      <c r="BL15" s="56">
        <f t="shared" si="29"/>
        <v>3261</v>
      </c>
      <c r="BM15" s="56">
        <f t="shared" si="29"/>
        <v>2966</v>
      </c>
      <c r="BN15" s="56">
        <f aca="true" t="shared" si="30" ref="BN15:CS15">SUM(BN16:BN20)</f>
        <v>2965</v>
      </c>
      <c r="BO15" s="56">
        <f t="shared" si="30"/>
        <v>2923</v>
      </c>
      <c r="BP15" s="56">
        <f t="shared" si="30"/>
        <v>2697</v>
      </c>
      <c r="BQ15" s="56">
        <f t="shared" si="30"/>
        <v>2592</v>
      </c>
      <c r="BR15" s="56">
        <f t="shared" si="30"/>
        <v>2054</v>
      </c>
      <c r="BS15" s="56">
        <f t="shared" si="30"/>
        <v>1992</v>
      </c>
      <c r="BT15" s="56">
        <f t="shared" si="30"/>
        <v>1672</v>
      </c>
      <c r="BU15" s="56">
        <f t="shared" si="30"/>
        <v>1090</v>
      </c>
      <c r="BV15" s="56">
        <f t="shared" si="30"/>
        <v>739</v>
      </c>
      <c r="BW15" s="56">
        <f t="shared" si="30"/>
        <v>585</v>
      </c>
      <c r="BX15" s="56">
        <f t="shared" si="30"/>
        <v>830</v>
      </c>
      <c r="BY15" s="56">
        <f t="shared" si="30"/>
        <v>1177</v>
      </c>
      <c r="BZ15" s="56">
        <f t="shared" si="30"/>
        <v>1147</v>
      </c>
      <c r="CA15" s="56">
        <f t="shared" si="30"/>
        <v>1264</v>
      </c>
      <c r="CB15" s="56">
        <f t="shared" si="30"/>
        <v>1054</v>
      </c>
      <c r="CC15" s="56">
        <f t="shared" si="30"/>
        <v>979</v>
      </c>
      <c r="CD15" s="56">
        <f t="shared" si="30"/>
        <v>725</v>
      </c>
      <c r="CE15" s="56">
        <f t="shared" si="30"/>
        <v>559</v>
      </c>
      <c r="CF15" s="56">
        <f t="shared" si="30"/>
        <v>451</v>
      </c>
      <c r="CG15" s="56">
        <f t="shared" si="30"/>
        <v>318</v>
      </c>
      <c r="CH15" s="56">
        <f t="shared" si="30"/>
        <v>310</v>
      </c>
      <c r="CI15" s="56">
        <f t="shared" si="30"/>
        <v>305</v>
      </c>
      <c r="CJ15" s="56">
        <f t="shared" si="30"/>
        <v>268</v>
      </c>
      <c r="CK15" s="56">
        <f t="shared" si="30"/>
        <v>202</v>
      </c>
      <c r="CL15" s="56">
        <f t="shared" si="30"/>
        <v>188</v>
      </c>
      <c r="CM15" s="56">
        <f t="shared" si="30"/>
        <v>146</v>
      </c>
      <c r="CN15" s="56">
        <f t="shared" si="30"/>
        <v>89</v>
      </c>
      <c r="CO15" s="56">
        <f t="shared" si="30"/>
        <v>75</v>
      </c>
      <c r="CP15" s="56">
        <f t="shared" si="30"/>
        <v>40</v>
      </c>
      <c r="CQ15" s="56">
        <f t="shared" si="30"/>
        <v>30</v>
      </c>
      <c r="CR15" s="56">
        <f t="shared" si="30"/>
        <v>13</v>
      </c>
      <c r="CS15" s="56">
        <f t="shared" si="30"/>
        <v>16</v>
      </c>
      <c r="CT15" s="56">
        <f aca="true" t="shared" si="31" ref="CT15:DB15">SUM(CT16:CT20)</f>
        <v>9</v>
      </c>
      <c r="CU15" s="56">
        <f t="shared" si="31"/>
        <v>6</v>
      </c>
      <c r="CV15" s="56">
        <f t="shared" si="31"/>
        <v>1</v>
      </c>
      <c r="CW15" s="56">
        <f t="shared" si="31"/>
        <v>4</v>
      </c>
      <c r="CX15" s="56">
        <f t="shared" si="31"/>
        <v>2</v>
      </c>
      <c r="CY15" s="57">
        <f t="shared" si="31"/>
        <v>4</v>
      </c>
      <c r="CZ15" s="76">
        <f t="shared" si="31"/>
        <v>62013</v>
      </c>
      <c r="DA15" s="56">
        <f t="shared" si="31"/>
        <v>184937</v>
      </c>
      <c r="DB15" s="56">
        <f t="shared" si="31"/>
        <v>39224</v>
      </c>
      <c r="DC15" s="56">
        <f aca="true" t="shared" si="32" ref="DC15:DC20">SUM(C15:G15)</f>
        <v>22897</v>
      </c>
      <c r="DD15" s="56">
        <f aca="true" t="shared" si="33" ref="DD15:DD20">SUM(H15:L15)</f>
        <v>19558</v>
      </c>
      <c r="DE15" s="56">
        <f aca="true" t="shared" si="34" ref="DE15:DE20">SUM(M15:Q15)</f>
        <v>16622</v>
      </c>
      <c r="DF15" s="56">
        <f aca="true" t="shared" si="35" ref="DF15:DF20">SUM(R15:V15)</f>
        <v>14844</v>
      </c>
      <c r="DG15" s="56">
        <f aca="true" t="shared" si="36" ref="DG15:DG20">SUM(W15:AA15)</f>
        <v>18576</v>
      </c>
      <c r="DH15" s="56">
        <f aca="true" t="shared" si="37" ref="DH15:DH20">SUM(AB15:AF15)</f>
        <v>28565</v>
      </c>
      <c r="DI15" s="56">
        <f aca="true" t="shared" si="38" ref="DI15:DI20">SUM(AG15:AK15)</f>
        <v>28273</v>
      </c>
      <c r="DJ15" s="56">
        <f aca="true" t="shared" si="39" ref="DJ15:DJ20">SUM(AL15:AP15)</f>
        <v>24048</v>
      </c>
      <c r="DK15" s="56">
        <f aca="true" t="shared" si="40" ref="DK15:DK20">SUM(AQ15:AU15)</f>
        <v>20757</v>
      </c>
      <c r="DL15" s="56">
        <f aca="true" t="shared" si="41" ref="DL15:DL20">SUM(AV15:AZ15)</f>
        <v>16498</v>
      </c>
      <c r="DM15" s="56">
        <f aca="true" t="shared" si="42" ref="DM15:DM20">SUM(BA15:BE15)</f>
        <v>17463</v>
      </c>
      <c r="DN15" s="56">
        <f aca="true" t="shared" si="43" ref="DN15:DN20">SUM(BF15:BJ15)</f>
        <v>18849</v>
      </c>
      <c r="DO15" s="56">
        <f aca="true" t="shared" si="44" ref="DO15:DO20">SUM(BK15:BO15)</f>
        <v>15591</v>
      </c>
      <c r="DP15" s="56">
        <f aca="true" t="shared" si="45" ref="DP15:DP20">SUM(BP15:BT15)</f>
        <v>11007</v>
      </c>
      <c r="DQ15" s="56">
        <f aca="true" t="shared" si="46" ref="DQ15:DQ20">SUM(BU15:BY15)</f>
        <v>4421</v>
      </c>
      <c r="DR15" s="56">
        <f aca="true" t="shared" si="47" ref="DR15:DR20">SUM(BZ15:CD15)</f>
        <v>5169</v>
      </c>
      <c r="DS15" s="56">
        <f aca="true" t="shared" si="48" ref="DS15:DS20">SUM(CE15:CI15)</f>
        <v>1943</v>
      </c>
      <c r="DT15" s="56">
        <f aca="true" t="shared" si="49" ref="DT15:DT20">SUM(CJ15:CN15)</f>
        <v>893</v>
      </c>
      <c r="DU15" s="56">
        <f aca="true" t="shared" si="50" ref="DU15:DU20">SUM(CO15:CS15)</f>
        <v>174</v>
      </c>
      <c r="DV15" s="56">
        <f aca="true" t="shared" si="51" ref="DV15:DV20">SUM(CT15:CX15)</f>
        <v>22</v>
      </c>
      <c r="DW15" s="56">
        <f aca="true" t="shared" si="52" ref="DW15:DW20">SUM(CY15)</f>
        <v>4</v>
      </c>
    </row>
    <row r="16" spans="1:127" s="29" customFormat="1" ht="15.75">
      <c r="A16" s="48" t="s">
        <v>4</v>
      </c>
      <c r="B16" s="50">
        <f>SUM(C16:CY16)</f>
        <v>53397</v>
      </c>
      <c r="C16" s="24">
        <v>1061</v>
      </c>
      <c r="D16" s="24">
        <v>886</v>
      </c>
      <c r="E16" s="24">
        <v>862</v>
      </c>
      <c r="F16" s="24">
        <v>877</v>
      </c>
      <c r="G16" s="24">
        <v>780</v>
      </c>
      <c r="H16" s="24">
        <v>765</v>
      </c>
      <c r="I16" s="51">
        <v>756</v>
      </c>
      <c r="J16" s="33">
        <v>700</v>
      </c>
      <c r="K16" s="33">
        <v>676</v>
      </c>
      <c r="L16" s="33">
        <v>634</v>
      </c>
      <c r="M16" s="33">
        <v>588</v>
      </c>
      <c r="N16" s="33">
        <v>641</v>
      </c>
      <c r="O16" s="33">
        <v>622</v>
      </c>
      <c r="P16" s="33">
        <v>624</v>
      </c>
      <c r="Q16" s="33">
        <v>534</v>
      </c>
      <c r="R16" s="33">
        <v>520</v>
      </c>
      <c r="S16" s="33">
        <v>528</v>
      </c>
      <c r="T16" s="33">
        <v>556</v>
      </c>
      <c r="U16" s="33">
        <v>552</v>
      </c>
      <c r="V16" s="33">
        <v>562</v>
      </c>
      <c r="W16" s="33">
        <v>541</v>
      </c>
      <c r="X16" s="33">
        <v>703</v>
      </c>
      <c r="Y16" s="33">
        <v>765</v>
      </c>
      <c r="Z16" s="33">
        <v>948</v>
      </c>
      <c r="AA16" s="33">
        <v>804</v>
      </c>
      <c r="AB16" s="33">
        <v>997</v>
      </c>
      <c r="AC16" s="33">
        <v>1072</v>
      </c>
      <c r="AD16" s="33">
        <v>1167</v>
      </c>
      <c r="AE16" s="33">
        <v>1182</v>
      </c>
      <c r="AF16" s="33">
        <v>1137</v>
      </c>
      <c r="AG16" s="33">
        <v>1148</v>
      </c>
      <c r="AH16" s="33">
        <v>1172</v>
      </c>
      <c r="AI16" s="33">
        <v>1185</v>
      </c>
      <c r="AJ16" s="33">
        <v>1041</v>
      </c>
      <c r="AK16" s="33">
        <v>906</v>
      </c>
      <c r="AL16" s="33">
        <v>997</v>
      </c>
      <c r="AM16" s="33">
        <v>902</v>
      </c>
      <c r="AN16" s="33">
        <v>954</v>
      </c>
      <c r="AO16" s="33">
        <v>878</v>
      </c>
      <c r="AP16" s="33">
        <v>910</v>
      </c>
      <c r="AQ16" s="33">
        <v>803</v>
      </c>
      <c r="AR16" s="33">
        <v>833</v>
      </c>
      <c r="AS16" s="33">
        <v>857</v>
      </c>
      <c r="AT16" s="33">
        <v>749</v>
      </c>
      <c r="AU16" s="33">
        <v>772</v>
      </c>
      <c r="AV16" s="33">
        <v>722</v>
      </c>
      <c r="AW16" s="33">
        <v>610</v>
      </c>
      <c r="AX16" s="33">
        <v>634</v>
      </c>
      <c r="AY16" s="33">
        <v>675</v>
      </c>
      <c r="AZ16" s="33">
        <v>609</v>
      </c>
      <c r="BA16" s="33">
        <v>635</v>
      </c>
      <c r="BB16" s="33">
        <v>636</v>
      </c>
      <c r="BC16" s="33">
        <v>679</v>
      </c>
      <c r="BD16" s="33">
        <v>712</v>
      </c>
      <c r="BE16" s="33">
        <v>646</v>
      </c>
      <c r="BF16" s="33">
        <v>693</v>
      </c>
      <c r="BG16" s="33">
        <v>659</v>
      </c>
      <c r="BH16" s="33">
        <v>654</v>
      </c>
      <c r="BI16" s="33">
        <v>640</v>
      </c>
      <c r="BJ16" s="33">
        <v>547</v>
      </c>
      <c r="BK16" s="33">
        <v>549</v>
      </c>
      <c r="BL16" s="33">
        <v>527</v>
      </c>
      <c r="BM16" s="33">
        <v>458</v>
      </c>
      <c r="BN16" s="33">
        <v>496</v>
      </c>
      <c r="BO16" s="33">
        <v>414</v>
      </c>
      <c r="BP16" s="33">
        <v>400</v>
      </c>
      <c r="BQ16" s="33">
        <v>361</v>
      </c>
      <c r="BR16" s="33">
        <v>355</v>
      </c>
      <c r="BS16" s="33">
        <v>342</v>
      </c>
      <c r="BT16" s="33">
        <v>254</v>
      </c>
      <c r="BU16" s="33">
        <v>151</v>
      </c>
      <c r="BV16" s="33">
        <v>130</v>
      </c>
      <c r="BW16" s="33">
        <v>105</v>
      </c>
      <c r="BX16" s="33">
        <v>157</v>
      </c>
      <c r="BY16" s="33">
        <v>187</v>
      </c>
      <c r="BZ16" s="33">
        <v>224</v>
      </c>
      <c r="CA16" s="33">
        <v>264</v>
      </c>
      <c r="CB16" s="33">
        <v>200</v>
      </c>
      <c r="CC16" s="33">
        <v>208</v>
      </c>
      <c r="CD16" s="33">
        <v>136</v>
      </c>
      <c r="CE16" s="33">
        <v>85</v>
      </c>
      <c r="CF16" s="33">
        <v>84</v>
      </c>
      <c r="CG16" s="33">
        <v>72</v>
      </c>
      <c r="CH16" s="33">
        <v>75</v>
      </c>
      <c r="CI16" s="33">
        <v>56</v>
      </c>
      <c r="CJ16" s="33">
        <v>43</v>
      </c>
      <c r="CK16" s="33">
        <v>47</v>
      </c>
      <c r="CL16" s="33">
        <v>30</v>
      </c>
      <c r="CM16" s="33">
        <v>25</v>
      </c>
      <c r="CN16" s="33">
        <v>19</v>
      </c>
      <c r="CO16" s="33">
        <v>19</v>
      </c>
      <c r="CP16" s="33">
        <v>8</v>
      </c>
      <c r="CQ16" s="33">
        <v>6</v>
      </c>
      <c r="CR16" s="33">
        <v>3</v>
      </c>
      <c r="CS16" s="33">
        <v>4</v>
      </c>
      <c r="CT16" s="33">
        <v>2</v>
      </c>
      <c r="CU16" s="33">
        <v>1</v>
      </c>
      <c r="CV16" s="33" t="s">
        <v>78</v>
      </c>
      <c r="CW16" s="33">
        <v>1</v>
      </c>
      <c r="CX16" s="33" t="s">
        <v>78</v>
      </c>
      <c r="CY16" s="110">
        <v>1</v>
      </c>
      <c r="CZ16" s="68">
        <f>SUM(C16:R16)</f>
        <v>11526</v>
      </c>
      <c r="DA16" s="50">
        <f>SUM(S16:BJ16)</f>
        <v>35372</v>
      </c>
      <c r="DB16" s="50">
        <f>SUM(BK16:CY16)</f>
        <v>6499</v>
      </c>
      <c r="DC16" s="50">
        <f t="shared" si="32"/>
        <v>4466</v>
      </c>
      <c r="DD16" s="50">
        <f t="shared" si="33"/>
        <v>3531</v>
      </c>
      <c r="DE16" s="50">
        <f t="shared" si="34"/>
        <v>3009</v>
      </c>
      <c r="DF16" s="50">
        <f t="shared" si="35"/>
        <v>2718</v>
      </c>
      <c r="DG16" s="50">
        <f t="shared" si="36"/>
        <v>3761</v>
      </c>
      <c r="DH16" s="50">
        <f t="shared" si="37"/>
        <v>5555</v>
      </c>
      <c r="DI16" s="50">
        <f t="shared" si="38"/>
        <v>5452</v>
      </c>
      <c r="DJ16" s="50">
        <f t="shared" si="39"/>
        <v>4641</v>
      </c>
      <c r="DK16" s="50">
        <f t="shared" si="40"/>
        <v>4014</v>
      </c>
      <c r="DL16" s="50">
        <f t="shared" si="41"/>
        <v>3250</v>
      </c>
      <c r="DM16" s="50">
        <f t="shared" si="42"/>
        <v>3308</v>
      </c>
      <c r="DN16" s="50">
        <f t="shared" si="43"/>
        <v>3193</v>
      </c>
      <c r="DO16" s="50">
        <f t="shared" si="44"/>
        <v>2444</v>
      </c>
      <c r="DP16" s="50">
        <f t="shared" si="45"/>
        <v>1712</v>
      </c>
      <c r="DQ16" s="50">
        <f t="shared" si="46"/>
        <v>730</v>
      </c>
      <c r="DR16" s="50">
        <f t="shared" si="47"/>
        <v>1032</v>
      </c>
      <c r="DS16" s="50">
        <f t="shared" si="48"/>
        <v>372</v>
      </c>
      <c r="DT16" s="50">
        <f t="shared" si="49"/>
        <v>164</v>
      </c>
      <c r="DU16" s="50">
        <f t="shared" si="50"/>
        <v>40</v>
      </c>
      <c r="DV16" s="50">
        <f t="shared" si="51"/>
        <v>4</v>
      </c>
      <c r="DW16" s="50">
        <f t="shared" si="52"/>
        <v>1</v>
      </c>
    </row>
    <row r="17" spans="1:127" s="29" customFormat="1" ht="15.75">
      <c r="A17" s="48" t="s">
        <v>5</v>
      </c>
      <c r="B17" s="50">
        <f>SUM(C17:CY17)</f>
        <v>57024</v>
      </c>
      <c r="C17" s="24">
        <v>1099</v>
      </c>
      <c r="D17" s="24">
        <v>1028</v>
      </c>
      <c r="E17" s="24">
        <v>951</v>
      </c>
      <c r="F17" s="24">
        <v>992</v>
      </c>
      <c r="G17" s="24">
        <v>902</v>
      </c>
      <c r="H17" s="24">
        <v>933</v>
      </c>
      <c r="I17" s="51">
        <v>900</v>
      </c>
      <c r="J17" s="33">
        <v>806</v>
      </c>
      <c r="K17" s="33">
        <v>762</v>
      </c>
      <c r="L17" s="33">
        <v>699</v>
      </c>
      <c r="M17" s="33">
        <v>652</v>
      </c>
      <c r="N17" s="33">
        <v>721</v>
      </c>
      <c r="O17" s="33">
        <v>685</v>
      </c>
      <c r="P17" s="33">
        <v>683</v>
      </c>
      <c r="Q17" s="33">
        <v>607</v>
      </c>
      <c r="R17" s="33">
        <v>586</v>
      </c>
      <c r="S17" s="33">
        <v>601</v>
      </c>
      <c r="T17" s="33">
        <v>639</v>
      </c>
      <c r="U17" s="33">
        <v>634</v>
      </c>
      <c r="V17" s="33">
        <v>591</v>
      </c>
      <c r="W17" s="33">
        <v>627</v>
      </c>
      <c r="X17" s="33">
        <v>718</v>
      </c>
      <c r="Y17" s="33">
        <v>719</v>
      </c>
      <c r="Z17" s="33">
        <v>742</v>
      </c>
      <c r="AA17" s="33">
        <v>835</v>
      </c>
      <c r="AB17" s="33">
        <v>934</v>
      </c>
      <c r="AC17" s="33">
        <v>1075</v>
      </c>
      <c r="AD17" s="33">
        <v>1227</v>
      </c>
      <c r="AE17" s="33">
        <v>1263</v>
      </c>
      <c r="AF17" s="33">
        <v>1244</v>
      </c>
      <c r="AG17" s="33">
        <v>1189</v>
      </c>
      <c r="AH17" s="33">
        <v>1231</v>
      </c>
      <c r="AI17" s="33">
        <v>1220</v>
      </c>
      <c r="AJ17" s="33">
        <v>1049</v>
      </c>
      <c r="AK17" s="33">
        <v>1009</v>
      </c>
      <c r="AL17" s="33">
        <v>1027</v>
      </c>
      <c r="AM17" s="33">
        <v>977</v>
      </c>
      <c r="AN17" s="33">
        <v>841</v>
      </c>
      <c r="AO17" s="33">
        <v>853</v>
      </c>
      <c r="AP17" s="33">
        <v>821</v>
      </c>
      <c r="AQ17" s="33">
        <v>850</v>
      </c>
      <c r="AR17" s="33">
        <v>779</v>
      </c>
      <c r="AS17" s="33">
        <v>714</v>
      </c>
      <c r="AT17" s="33">
        <v>672</v>
      </c>
      <c r="AU17" s="33">
        <v>669</v>
      </c>
      <c r="AV17" s="33">
        <v>667</v>
      </c>
      <c r="AW17" s="33">
        <v>660</v>
      </c>
      <c r="AX17" s="33">
        <v>618</v>
      </c>
      <c r="AY17" s="33">
        <v>575</v>
      </c>
      <c r="AZ17" s="33">
        <v>675</v>
      </c>
      <c r="BA17" s="33">
        <v>708</v>
      </c>
      <c r="BB17" s="33">
        <v>773</v>
      </c>
      <c r="BC17" s="33">
        <v>824</v>
      </c>
      <c r="BD17" s="33">
        <v>790</v>
      </c>
      <c r="BE17" s="33">
        <v>829</v>
      </c>
      <c r="BF17" s="33">
        <v>924</v>
      </c>
      <c r="BG17" s="33">
        <v>898</v>
      </c>
      <c r="BH17" s="33">
        <v>869</v>
      </c>
      <c r="BI17" s="33">
        <v>767</v>
      </c>
      <c r="BJ17" s="33">
        <v>764</v>
      </c>
      <c r="BK17" s="33">
        <v>719</v>
      </c>
      <c r="BL17" s="33">
        <v>622</v>
      </c>
      <c r="BM17" s="33">
        <v>608</v>
      </c>
      <c r="BN17" s="33">
        <v>562</v>
      </c>
      <c r="BO17" s="33">
        <v>553</v>
      </c>
      <c r="BP17" s="33">
        <v>489</v>
      </c>
      <c r="BQ17" s="33">
        <v>458</v>
      </c>
      <c r="BR17" s="33">
        <v>334</v>
      </c>
      <c r="BS17" s="33">
        <v>282</v>
      </c>
      <c r="BT17" s="33">
        <v>295</v>
      </c>
      <c r="BU17" s="33">
        <v>186</v>
      </c>
      <c r="BV17" s="33">
        <v>122</v>
      </c>
      <c r="BW17" s="33">
        <v>84</v>
      </c>
      <c r="BX17" s="33">
        <v>109</v>
      </c>
      <c r="BY17" s="33">
        <v>163</v>
      </c>
      <c r="BZ17" s="33">
        <v>138</v>
      </c>
      <c r="CA17" s="33">
        <v>184</v>
      </c>
      <c r="CB17" s="33">
        <v>140</v>
      </c>
      <c r="CC17" s="33">
        <v>129</v>
      </c>
      <c r="CD17" s="33">
        <v>92</v>
      </c>
      <c r="CE17" s="33">
        <v>82</v>
      </c>
      <c r="CF17" s="33">
        <v>100</v>
      </c>
      <c r="CG17" s="33">
        <v>55</v>
      </c>
      <c r="CH17" s="33">
        <v>69</v>
      </c>
      <c r="CI17" s="33">
        <v>69</v>
      </c>
      <c r="CJ17" s="33">
        <v>78</v>
      </c>
      <c r="CK17" s="33">
        <v>61</v>
      </c>
      <c r="CL17" s="33">
        <v>47</v>
      </c>
      <c r="CM17" s="33">
        <v>41</v>
      </c>
      <c r="CN17" s="33">
        <v>21</v>
      </c>
      <c r="CO17" s="33">
        <v>14</v>
      </c>
      <c r="CP17" s="33">
        <v>5</v>
      </c>
      <c r="CQ17" s="33">
        <v>6</v>
      </c>
      <c r="CR17" s="33">
        <v>2</v>
      </c>
      <c r="CS17" s="33">
        <v>3</v>
      </c>
      <c r="CT17" s="33">
        <v>2</v>
      </c>
      <c r="CU17" s="33">
        <v>1</v>
      </c>
      <c r="CV17" s="33" t="s">
        <v>78</v>
      </c>
      <c r="CW17" s="33">
        <v>1</v>
      </c>
      <c r="CX17" s="33">
        <v>1</v>
      </c>
      <c r="CY17" s="110" t="s">
        <v>78</v>
      </c>
      <c r="CZ17" s="68">
        <f>SUM(C17:R17)</f>
        <v>13006</v>
      </c>
      <c r="DA17" s="50">
        <f>SUM(S17:BJ17)</f>
        <v>37091</v>
      </c>
      <c r="DB17" s="50">
        <f>SUM(BK17:CY17)</f>
        <v>6927</v>
      </c>
      <c r="DC17" s="50">
        <f t="shared" si="32"/>
        <v>4972</v>
      </c>
      <c r="DD17" s="50">
        <f t="shared" si="33"/>
        <v>4100</v>
      </c>
      <c r="DE17" s="50">
        <f t="shared" si="34"/>
        <v>3348</v>
      </c>
      <c r="DF17" s="50">
        <f t="shared" si="35"/>
        <v>3051</v>
      </c>
      <c r="DG17" s="50">
        <f t="shared" si="36"/>
        <v>3641</v>
      </c>
      <c r="DH17" s="50">
        <f t="shared" si="37"/>
        <v>5743</v>
      </c>
      <c r="DI17" s="50">
        <f t="shared" si="38"/>
        <v>5698</v>
      </c>
      <c r="DJ17" s="50">
        <f t="shared" si="39"/>
        <v>4519</v>
      </c>
      <c r="DK17" s="50">
        <f t="shared" si="40"/>
        <v>3684</v>
      </c>
      <c r="DL17" s="50">
        <f t="shared" si="41"/>
        <v>3195</v>
      </c>
      <c r="DM17" s="50">
        <f t="shared" si="42"/>
        <v>3924</v>
      </c>
      <c r="DN17" s="50">
        <f t="shared" si="43"/>
        <v>4222</v>
      </c>
      <c r="DO17" s="50">
        <f t="shared" si="44"/>
        <v>3064</v>
      </c>
      <c r="DP17" s="50">
        <f t="shared" si="45"/>
        <v>1858</v>
      </c>
      <c r="DQ17" s="50">
        <f t="shared" si="46"/>
        <v>664</v>
      </c>
      <c r="DR17" s="50">
        <f t="shared" si="47"/>
        <v>683</v>
      </c>
      <c r="DS17" s="50">
        <f t="shared" si="48"/>
        <v>375</v>
      </c>
      <c r="DT17" s="50">
        <f t="shared" si="49"/>
        <v>248</v>
      </c>
      <c r="DU17" s="50">
        <f t="shared" si="50"/>
        <v>30</v>
      </c>
      <c r="DV17" s="50">
        <f t="shared" si="51"/>
        <v>5</v>
      </c>
      <c r="DW17" s="107" t="s">
        <v>78</v>
      </c>
    </row>
    <row r="18" spans="1:127" s="29" customFormat="1" ht="15.75">
      <c r="A18" s="48" t="s">
        <v>6</v>
      </c>
      <c r="B18" s="50">
        <f>SUM(C18:CY18)</f>
        <v>59177</v>
      </c>
      <c r="C18" s="24">
        <v>743</v>
      </c>
      <c r="D18" s="24">
        <v>808</v>
      </c>
      <c r="E18" s="24">
        <v>783</v>
      </c>
      <c r="F18" s="24">
        <v>801</v>
      </c>
      <c r="G18" s="24">
        <v>829</v>
      </c>
      <c r="H18" s="24">
        <v>833</v>
      </c>
      <c r="I18" s="51">
        <v>776</v>
      </c>
      <c r="J18" s="33">
        <v>749</v>
      </c>
      <c r="K18" s="33">
        <v>688</v>
      </c>
      <c r="L18" s="33">
        <v>654</v>
      </c>
      <c r="M18" s="33">
        <v>692</v>
      </c>
      <c r="N18" s="33">
        <v>669</v>
      </c>
      <c r="O18" s="33">
        <v>710</v>
      </c>
      <c r="P18" s="33">
        <v>616</v>
      </c>
      <c r="Q18" s="33">
        <v>603</v>
      </c>
      <c r="R18" s="33">
        <v>579</v>
      </c>
      <c r="S18" s="33">
        <v>574</v>
      </c>
      <c r="T18" s="33">
        <v>587</v>
      </c>
      <c r="U18" s="33">
        <v>609</v>
      </c>
      <c r="V18" s="33">
        <v>574</v>
      </c>
      <c r="W18" s="33">
        <v>587</v>
      </c>
      <c r="X18" s="33">
        <v>687</v>
      </c>
      <c r="Y18" s="33">
        <v>837</v>
      </c>
      <c r="Z18" s="33">
        <v>1124</v>
      </c>
      <c r="AA18" s="33">
        <v>1115</v>
      </c>
      <c r="AB18" s="33">
        <v>1157</v>
      </c>
      <c r="AC18" s="33">
        <v>1290</v>
      </c>
      <c r="AD18" s="33">
        <v>1324</v>
      </c>
      <c r="AE18" s="33">
        <v>1350</v>
      </c>
      <c r="AF18" s="33">
        <v>1302</v>
      </c>
      <c r="AG18" s="33">
        <v>1268</v>
      </c>
      <c r="AH18" s="33">
        <v>1183</v>
      </c>
      <c r="AI18" s="33">
        <v>1192</v>
      </c>
      <c r="AJ18" s="33">
        <v>1043</v>
      </c>
      <c r="AK18" s="33">
        <v>922</v>
      </c>
      <c r="AL18" s="33">
        <v>1016</v>
      </c>
      <c r="AM18" s="33">
        <v>899</v>
      </c>
      <c r="AN18" s="33">
        <v>930</v>
      </c>
      <c r="AO18" s="33">
        <v>901</v>
      </c>
      <c r="AP18" s="33">
        <v>908</v>
      </c>
      <c r="AQ18" s="33">
        <v>850</v>
      </c>
      <c r="AR18" s="33">
        <v>868</v>
      </c>
      <c r="AS18" s="33">
        <v>798</v>
      </c>
      <c r="AT18" s="33">
        <v>821</v>
      </c>
      <c r="AU18" s="33">
        <v>729</v>
      </c>
      <c r="AV18" s="33">
        <v>733</v>
      </c>
      <c r="AW18" s="33">
        <v>692</v>
      </c>
      <c r="AX18" s="33">
        <v>699</v>
      </c>
      <c r="AY18" s="33">
        <v>676</v>
      </c>
      <c r="AZ18" s="33">
        <v>690</v>
      </c>
      <c r="BA18" s="33">
        <v>671</v>
      </c>
      <c r="BB18" s="33">
        <v>706</v>
      </c>
      <c r="BC18" s="33">
        <v>718</v>
      </c>
      <c r="BD18" s="33">
        <v>739</v>
      </c>
      <c r="BE18" s="33">
        <v>776</v>
      </c>
      <c r="BF18" s="33">
        <v>869</v>
      </c>
      <c r="BG18" s="33">
        <v>757</v>
      </c>
      <c r="BH18" s="33">
        <v>756</v>
      </c>
      <c r="BI18" s="33">
        <v>784</v>
      </c>
      <c r="BJ18" s="33">
        <v>746</v>
      </c>
      <c r="BK18" s="33">
        <v>744</v>
      </c>
      <c r="BL18" s="33">
        <v>652</v>
      </c>
      <c r="BM18" s="33">
        <v>665</v>
      </c>
      <c r="BN18" s="33">
        <v>656</v>
      </c>
      <c r="BO18" s="33">
        <v>634</v>
      </c>
      <c r="BP18" s="33">
        <v>531</v>
      </c>
      <c r="BQ18" s="33">
        <v>546</v>
      </c>
      <c r="BR18" s="33">
        <v>445</v>
      </c>
      <c r="BS18" s="33">
        <v>438</v>
      </c>
      <c r="BT18" s="33">
        <v>394</v>
      </c>
      <c r="BU18" s="33">
        <v>255</v>
      </c>
      <c r="BV18" s="33">
        <v>174</v>
      </c>
      <c r="BW18" s="33">
        <v>135</v>
      </c>
      <c r="BX18" s="33">
        <v>199</v>
      </c>
      <c r="BY18" s="33">
        <v>306</v>
      </c>
      <c r="BZ18" s="33">
        <v>309</v>
      </c>
      <c r="CA18" s="33">
        <v>330</v>
      </c>
      <c r="CB18" s="33">
        <v>347</v>
      </c>
      <c r="CC18" s="33">
        <v>301</v>
      </c>
      <c r="CD18" s="33">
        <v>221</v>
      </c>
      <c r="CE18" s="33">
        <v>213</v>
      </c>
      <c r="CF18" s="24">
        <v>123</v>
      </c>
      <c r="CG18" s="33">
        <v>87</v>
      </c>
      <c r="CH18" s="33">
        <v>78</v>
      </c>
      <c r="CI18" s="33">
        <v>86</v>
      </c>
      <c r="CJ18" s="33">
        <v>97</v>
      </c>
      <c r="CK18" s="33">
        <v>59</v>
      </c>
      <c r="CL18" s="33">
        <v>56</v>
      </c>
      <c r="CM18" s="33">
        <v>51</v>
      </c>
      <c r="CN18" s="33">
        <v>17</v>
      </c>
      <c r="CO18" s="33">
        <v>15</v>
      </c>
      <c r="CP18" s="33">
        <v>8</v>
      </c>
      <c r="CQ18" s="33">
        <v>6</v>
      </c>
      <c r="CR18" s="33">
        <v>3</v>
      </c>
      <c r="CS18" s="33">
        <v>3</v>
      </c>
      <c r="CT18" s="33">
        <v>1</v>
      </c>
      <c r="CU18" s="33">
        <v>1</v>
      </c>
      <c r="CV18" s="33" t="s">
        <v>78</v>
      </c>
      <c r="CW18" s="33" t="s">
        <v>78</v>
      </c>
      <c r="CX18" s="33" t="s">
        <v>78</v>
      </c>
      <c r="CY18" s="110">
        <v>1</v>
      </c>
      <c r="CZ18" s="68">
        <f>SUM(C18:R18)</f>
        <v>11533</v>
      </c>
      <c r="DA18" s="50">
        <f>SUM(S18:BJ18)</f>
        <v>38457</v>
      </c>
      <c r="DB18" s="50">
        <f>SUM(BK18:CY18)</f>
        <v>9187</v>
      </c>
      <c r="DC18" s="50">
        <f t="shared" si="32"/>
        <v>3964</v>
      </c>
      <c r="DD18" s="50">
        <f t="shared" si="33"/>
        <v>3700</v>
      </c>
      <c r="DE18" s="50">
        <f t="shared" si="34"/>
        <v>3290</v>
      </c>
      <c r="DF18" s="50">
        <f t="shared" si="35"/>
        <v>2923</v>
      </c>
      <c r="DG18" s="50">
        <f t="shared" si="36"/>
        <v>4350</v>
      </c>
      <c r="DH18" s="50">
        <f t="shared" si="37"/>
        <v>6423</v>
      </c>
      <c r="DI18" s="50">
        <f t="shared" si="38"/>
        <v>5608</v>
      </c>
      <c r="DJ18" s="50">
        <f t="shared" si="39"/>
        <v>4654</v>
      </c>
      <c r="DK18" s="50">
        <f t="shared" si="40"/>
        <v>4066</v>
      </c>
      <c r="DL18" s="50">
        <f t="shared" si="41"/>
        <v>3490</v>
      </c>
      <c r="DM18" s="50">
        <f t="shared" si="42"/>
        <v>3610</v>
      </c>
      <c r="DN18" s="50">
        <f t="shared" si="43"/>
        <v>3912</v>
      </c>
      <c r="DO18" s="50">
        <f t="shared" si="44"/>
        <v>3351</v>
      </c>
      <c r="DP18" s="50">
        <f t="shared" si="45"/>
        <v>2354</v>
      </c>
      <c r="DQ18" s="50">
        <f t="shared" si="46"/>
        <v>1069</v>
      </c>
      <c r="DR18" s="50">
        <f t="shared" si="47"/>
        <v>1508</v>
      </c>
      <c r="DS18" s="50">
        <f t="shared" si="48"/>
        <v>587</v>
      </c>
      <c r="DT18" s="50">
        <f t="shared" si="49"/>
        <v>280</v>
      </c>
      <c r="DU18" s="50">
        <f t="shared" si="50"/>
        <v>35</v>
      </c>
      <c r="DV18" s="50">
        <f t="shared" si="51"/>
        <v>2</v>
      </c>
      <c r="DW18" s="50">
        <f t="shared" si="52"/>
        <v>1</v>
      </c>
    </row>
    <row r="19" spans="1:127" s="29" customFormat="1" ht="15.75">
      <c r="A19" s="48" t="s">
        <v>7</v>
      </c>
      <c r="B19" s="50">
        <f>SUM(C19:CY19)</f>
        <v>56232</v>
      </c>
      <c r="C19" s="24">
        <v>1137</v>
      </c>
      <c r="D19" s="24">
        <v>964</v>
      </c>
      <c r="E19" s="24">
        <v>949</v>
      </c>
      <c r="F19" s="24">
        <v>975</v>
      </c>
      <c r="G19" s="24">
        <v>880</v>
      </c>
      <c r="H19" s="24">
        <v>893</v>
      </c>
      <c r="I19" s="51">
        <v>922</v>
      </c>
      <c r="J19" s="33">
        <v>811</v>
      </c>
      <c r="K19" s="33">
        <v>761</v>
      </c>
      <c r="L19" s="33">
        <v>743</v>
      </c>
      <c r="M19" s="33">
        <v>696</v>
      </c>
      <c r="N19" s="33">
        <v>669</v>
      </c>
      <c r="O19" s="33">
        <v>703</v>
      </c>
      <c r="P19" s="33">
        <v>649</v>
      </c>
      <c r="Q19" s="33">
        <v>632</v>
      </c>
      <c r="R19" s="33">
        <v>606</v>
      </c>
      <c r="S19" s="24">
        <v>562</v>
      </c>
      <c r="T19" s="33">
        <v>568</v>
      </c>
      <c r="U19" s="33">
        <v>583</v>
      </c>
      <c r="V19" s="33">
        <v>582</v>
      </c>
      <c r="W19" s="33">
        <v>562</v>
      </c>
      <c r="X19" s="33">
        <v>616</v>
      </c>
      <c r="Y19" s="33">
        <v>623</v>
      </c>
      <c r="Z19" s="33">
        <v>696</v>
      </c>
      <c r="AA19" s="33">
        <v>702</v>
      </c>
      <c r="AB19" s="33">
        <v>899</v>
      </c>
      <c r="AC19" s="33">
        <v>974</v>
      </c>
      <c r="AD19" s="33">
        <v>1094</v>
      </c>
      <c r="AE19" s="33">
        <v>1199</v>
      </c>
      <c r="AF19" s="33">
        <v>1228</v>
      </c>
      <c r="AG19" s="33">
        <v>1185</v>
      </c>
      <c r="AH19" s="33">
        <v>1198</v>
      </c>
      <c r="AI19" s="33">
        <v>1234</v>
      </c>
      <c r="AJ19" s="33">
        <v>1089</v>
      </c>
      <c r="AK19" s="33">
        <v>1058</v>
      </c>
      <c r="AL19" s="33">
        <v>1017</v>
      </c>
      <c r="AM19" s="33">
        <v>947</v>
      </c>
      <c r="AN19" s="33">
        <v>988</v>
      </c>
      <c r="AO19" s="33">
        <v>941</v>
      </c>
      <c r="AP19" s="33">
        <v>1013</v>
      </c>
      <c r="AQ19" s="33">
        <v>898</v>
      </c>
      <c r="AR19" s="33">
        <v>919</v>
      </c>
      <c r="AS19" s="33">
        <v>805</v>
      </c>
      <c r="AT19" s="33">
        <v>753</v>
      </c>
      <c r="AU19" s="33">
        <v>724</v>
      </c>
      <c r="AV19" s="33">
        <v>642</v>
      </c>
      <c r="AW19" s="33">
        <v>603</v>
      </c>
      <c r="AX19" s="33">
        <v>577</v>
      </c>
      <c r="AY19" s="33">
        <v>645</v>
      </c>
      <c r="AZ19" s="33">
        <v>598</v>
      </c>
      <c r="BA19" s="33">
        <v>608</v>
      </c>
      <c r="BB19" s="33">
        <v>613</v>
      </c>
      <c r="BC19" s="33">
        <v>656</v>
      </c>
      <c r="BD19" s="33">
        <v>687</v>
      </c>
      <c r="BE19" s="33">
        <v>764</v>
      </c>
      <c r="BF19" s="33">
        <v>818</v>
      </c>
      <c r="BG19" s="33">
        <v>780</v>
      </c>
      <c r="BH19" s="33">
        <v>830</v>
      </c>
      <c r="BI19" s="33">
        <v>806</v>
      </c>
      <c r="BJ19" s="33">
        <v>723</v>
      </c>
      <c r="BK19" s="33">
        <v>729</v>
      </c>
      <c r="BL19" s="33">
        <v>676</v>
      </c>
      <c r="BM19" s="33">
        <v>610</v>
      </c>
      <c r="BN19" s="33">
        <v>604</v>
      </c>
      <c r="BO19" s="33">
        <v>584</v>
      </c>
      <c r="BP19" s="33">
        <v>541</v>
      </c>
      <c r="BQ19" s="33">
        <v>486</v>
      </c>
      <c r="BR19" s="33">
        <v>377</v>
      </c>
      <c r="BS19" s="33">
        <v>394</v>
      </c>
      <c r="BT19" s="33">
        <v>291</v>
      </c>
      <c r="BU19" s="33">
        <v>198</v>
      </c>
      <c r="BV19" s="33">
        <v>105</v>
      </c>
      <c r="BW19" s="33">
        <v>104</v>
      </c>
      <c r="BX19" s="33">
        <v>140</v>
      </c>
      <c r="BY19" s="33">
        <v>204</v>
      </c>
      <c r="BZ19" s="33">
        <v>202</v>
      </c>
      <c r="CA19" s="33">
        <v>194</v>
      </c>
      <c r="CB19" s="33">
        <v>147</v>
      </c>
      <c r="CC19" s="33">
        <v>156</v>
      </c>
      <c r="CD19" s="33">
        <v>101</v>
      </c>
      <c r="CE19" s="33">
        <v>74</v>
      </c>
      <c r="CF19" s="33">
        <v>71</v>
      </c>
      <c r="CG19" s="33">
        <v>39</v>
      </c>
      <c r="CH19" s="33">
        <v>44</v>
      </c>
      <c r="CI19" s="33">
        <v>46</v>
      </c>
      <c r="CJ19" s="33">
        <v>18</v>
      </c>
      <c r="CK19" s="33">
        <v>17</v>
      </c>
      <c r="CL19" s="33">
        <v>26</v>
      </c>
      <c r="CM19" s="33">
        <v>16</v>
      </c>
      <c r="CN19" s="33">
        <v>11</v>
      </c>
      <c r="CO19" s="33">
        <v>11</v>
      </c>
      <c r="CP19" s="33">
        <v>8</v>
      </c>
      <c r="CQ19" s="33">
        <v>5</v>
      </c>
      <c r="CR19" s="33">
        <v>1</v>
      </c>
      <c r="CS19" s="33">
        <v>2</v>
      </c>
      <c r="CT19" s="33">
        <v>1</v>
      </c>
      <c r="CU19" s="33" t="s">
        <v>78</v>
      </c>
      <c r="CV19" s="33" t="s">
        <v>78</v>
      </c>
      <c r="CW19" s="33">
        <v>1</v>
      </c>
      <c r="CX19" s="33" t="s">
        <v>78</v>
      </c>
      <c r="CY19" s="110">
        <v>1</v>
      </c>
      <c r="CZ19" s="68">
        <f>SUM(C19:R19)</f>
        <v>12990</v>
      </c>
      <c r="DA19" s="50">
        <f>SUM(S19:BJ19)</f>
        <v>36007</v>
      </c>
      <c r="DB19" s="50">
        <f>SUM(BK19:CY19)</f>
        <v>7235</v>
      </c>
      <c r="DC19" s="50">
        <f t="shared" si="32"/>
        <v>4905</v>
      </c>
      <c r="DD19" s="50">
        <f t="shared" si="33"/>
        <v>4130</v>
      </c>
      <c r="DE19" s="50">
        <f t="shared" si="34"/>
        <v>3349</v>
      </c>
      <c r="DF19" s="50">
        <f t="shared" si="35"/>
        <v>2901</v>
      </c>
      <c r="DG19" s="50">
        <f t="shared" si="36"/>
        <v>3199</v>
      </c>
      <c r="DH19" s="50">
        <f t="shared" si="37"/>
        <v>5394</v>
      </c>
      <c r="DI19" s="50">
        <f t="shared" si="38"/>
        <v>5764</v>
      </c>
      <c r="DJ19" s="50">
        <f t="shared" si="39"/>
        <v>4906</v>
      </c>
      <c r="DK19" s="50">
        <f t="shared" si="40"/>
        <v>4099</v>
      </c>
      <c r="DL19" s="50">
        <f t="shared" si="41"/>
        <v>3065</v>
      </c>
      <c r="DM19" s="50">
        <f t="shared" si="42"/>
        <v>3328</v>
      </c>
      <c r="DN19" s="50">
        <f t="shared" si="43"/>
        <v>3957</v>
      </c>
      <c r="DO19" s="50">
        <f t="shared" si="44"/>
        <v>3203</v>
      </c>
      <c r="DP19" s="50">
        <f t="shared" si="45"/>
        <v>2089</v>
      </c>
      <c r="DQ19" s="50">
        <f t="shared" si="46"/>
        <v>751</v>
      </c>
      <c r="DR19" s="50">
        <f t="shared" si="47"/>
        <v>800</v>
      </c>
      <c r="DS19" s="50">
        <f t="shared" si="48"/>
        <v>274</v>
      </c>
      <c r="DT19" s="50">
        <f t="shared" si="49"/>
        <v>88</v>
      </c>
      <c r="DU19" s="50">
        <f t="shared" si="50"/>
        <v>27</v>
      </c>
      <c r="DV19" s="50">
        <f t="shared" si="51"/>
        <v>2</v>
      </c>
      <c r="DW19" s="50">
        <f t="shared" si="52"/>
        <v>1</v>
      </c>
    </row>
    <row r="20" spans="1:127" s="29" customFormat="1" ht="15.75">
      <c r="A20" s="48" t="s">
        <v>8</v>
      </c>
      <c r="B20" s="50">
        <f>SUM(C20:CY20)</f>
        <v>60344</v>
      </c>
      <c r="C20" s="24">
        <v>908</v>
      </c>
      <c r="D20" s="24">
        <v>923</v>
      </c>
      <c r="E20" s="24">
        <v>959</v>
      </c>
      <c r="F20" s="24">
        <v>906</v>
      </c>
      <c r="G20" s="24">
        <v>894</v>
      </c>
      <c r="H20" s="24">
        <v>894</v>
      </c>
      <c r="I20" s="51">
        <v>861</v>
      </c>
      <c r="J20" s="33">
        <v>832</v>
      </c>
      <c r="K20" s="33">
        <v>793</v>
      </c>
      <c r="L20" s="33">
        <v>717</v>
      </c>
      <c r="M20" s="33">
        <v>720</v>
      </c>
      <c r="N20" s="33">
        <v>743</v>
      </c>
      <c r="O20" s="33">
        <v>746</v>
      </c>
      <c r="P20" s="33">
        <v>763</v>
      </c>
      <c r="Q20" s="33">
        <v>654</v>
      </c>
      <c r="R20" s="33">
        <v>645</v>
      </c>
      <c r="S20" s="33">
        <v>633</v>
      </c>
      <c r="T20" s="33">
        <v>677</v>
      </c>
      <c r="U20" s="33">
        <v>670</v>
      </c>
      <c r="V20" s="33">
        <v>626</v>
      </c>
      <c r="W20" s="33">
        <v>663</v>
      </c>
      <c r="X20" s="33">
        <v>750</v>
      </c>
      <c r="Y20" s="33">
        <v>719</v>
      </c>
      <c r="Z20" s="33">
        <v>761</v>
      </c>
      <c r="AA20" s="33">
        <v>732</v>
      </c>
      <c r="AB20" s="33">
        <v>876</v>
      </c>
      <c r="AC20" s="33">
        <v>1027</v>
      </c>
      <c r="AD20" s="33">
        <v>1118</v>
      </c>
      <c r="AE20" s="33">
        <v>1183</v>
      </c>
      <c r="AF20" s="33">
        <v>1246</v>
      </c>
      <c r="AG20" s="33">
        <v>1129</v>
      </c>
      <c r="AH20" s="33">
        <v>1161</v>
      </c>
      <c r="AI20" s="33">
        <v>1257</v>
      </c>
      <c r="AJ20" s="33">
        <v>1048</v>
      </c>
      <c r="AK20" s="33">
        <v>1156</v>
      </c>
      <c r="AL20" s="33">
        <v>1058</v>
      </c>
      <c r="AM20" s="33">
        <v>1067</v>
      </c>
      <c r="AN20" s="33">
        <v>1050</v>
      </c>
      <c r="AO20" s="33">
        <v>1032</v>
      </c>
      <c r="AP20" s="33">
        <v>1121</v>
      </c>
      <c r="AQ20" s="33">
        <v>996</v>
      </c>
      <c r="AR20" s="33">
        <v>1062</v>
      </c>
      <c r="AS20" s="33">
        <v>941</v>
      </c>
      <c r="AT20" s="33">
        <v>971</v>
      </c>
      <c r="AU20" s="33">
        <v>924</v>
      </c>
      <c r="AV20" s="33">
        <v>862</v>
      </c>
      <c r="AW20" s="33">
        <v>716</v>
      </c>
      <c r="AX20" s="33">
        <v>641</v>
      </c>
      <c r="AY20" s="33">
        <v>640</v>
      </c>
      <c r="AZ20" s="33">
        <v>639</v>
      </c>
      <c r="BA20" s="33">
        <v>620</v>
      </c>
      <c r="BB20" s="33">
        <v>651</v>
      </c>
      <c r="BC20" s="33">
        <v>618</v>
      </c>
      <c r="BD20" s="33">
        <v>713</v>
      </c>
      <c r="BE20" s="33">
        <v>691</v>
      </c>
      <c r="BF20" s="33">
        <v>744</v>
      </c>
      <c r="BG20" s="33">
        <v>722</v>
      </c>
      <c r="BH20" s="33">
        <v>709</v>
      </c>
      <c r="BI20" s="33">
        <v>720</v>
      </c>
      <c r="BJ20" s="33">
        <v>670</v>
      </c>
      <c r="BK20" s="33">
        <v>735</v>
      </c>
      <c r="BL20" s="33">
        <v>784</v>
      </c>
      <c r="BM20" s="33">
        <v>625</v>
      </c>
      <c r="BN20" s="33">
        <v>647</v>
      </c>
      <c r="BO20" s="33">
        <v>738</v>
      </c>
      <c r="BP20" s="33">
        <v>736</v>
      </c>
      <c r="BQ20" s="33">
        <v>741</v>
      </c>
      <c r="BR20" s="33">
        <v>543</v>
      </c>
      <c r="BS20" s="33">
        <v>536</v>
      </c>
      <c r="BT20" s="33">
        <v>438</v>
      </c>
      <c r="BU20" s="33">
        <v>300</v>
      </c>
      <c r="BV20" s="33">
        <v>208</v>
      </c>
      <c r="BW20" s="33">
        <v>157</v>
      </c>
      <c r="BX20" s="33">
        <v>225</v>
      </c>
      <c r="BY20" s="33">
        <v>317</v>
      </c>
      <c r="BZ20" s="33">
        <v>274</v>
      </c>
      <c r="CA20" s="33">
        <v>292</v>
      </c>
      <c r="CB20" s="33">
        <v>220</v>
      </c>
      <c r="CC20" s="33">
        <v>185</v>
      </c>
      <c r="CD20" s="33">
        <v>175</v>
      </c>
      <c r="CE20" s="33">
        <v>105</v>
      </c>
      <c r="CF20" s="33">
        <v>73</v>
      </c>
      <c r="CG20" s="33">
        <v>65</v>
      </c>
      <c r="CH20" s="33">
        <v>44</v>
      </c>
      <c r="CI20" s="33">
        <v>48</v>
      </c>
      <c r="CJ20" s="33">
        <v>32</v>
      </c>
      <c r="CK20" s="33">
        <v>18</v>
      </c>
      <c r="CL20" s="33">
        <v>29</v>
      </c>
      <c r="CM20" s="33">
        <v>13</v>
      </c>
      <c r="CN20" s="33">
        <v>21</v>
      </c>
      <c r="CO20" s="33">
        <v>16</v>
      </c>
      <c r="CP20" s="33">
        <v>11</v>
      </c>
      <c r="CQ20" s="33">
        <v>7</v>
      </c>
      <c r="CR20" s="33">
        <v>4</v>
      </c>
      <c r="CS20" s="33">
        <v>4</v>
      </c>
      <c r="CT20" s="33">
        <v>3</v>
      </c>
      <c r="CU20" s="33">
        <v>3</v>
      </c>
      <c r="CV20" s="33">
        <v>1</v>
      </c>
      <c r="CW20" s="33">
        <v>1</v>
      </c>
      <c r="CX20" s="33">
        <v>1</v>
      </c>
      <c r="CY20" s="110">
        <v>1</v>
      </c>
      <c r="CZ20" s="68">
        <f>SUM(C20:R20)</f>
        <v>12958</v>
      </c>
      <c r="DA20" s="50">
        <f>SUM(S20:BJ20)</f>
        <v>38010</v>
      </c>
      <c r="DB20" s="50">
        <f>SUM(BK20:CY20)</f>
        <v>9376</v>
      </c>
      <c r="DC20" s="50">
        <f t="shared" si="32"/>
        <v>4590</v>
      </c>
      <c r="DD20" s="50">
        <f t="shared" si="33"/>
        <v>4097</v>
      </c>
      <c r="DE20" s="50">
        <f t="shared" si="34"/>
        <v>3626</v>
      </c>
      <c r="DF20" s="50">
        <f t="shared" si="35"/>
        <v>3251</v>
      </c>
      <c r="DG20" s="50">
        <f t="shared" si="36"/>
        <v>3625</v>
      </c>
      <c r="DH20" s="50">
        <f t="shared" si="37"/>
        <v>5450</v>
      </c>
      <c r="DI20" s="50">
        <f t="shared" si="38"/>
        <v>5751</v>
      </c>
      <c r="DJ20" s="50">
        <f t="shared" si="39"/>
        <v>5328</v>
      </c>
      <c r="DK20" s="50">
        <f t="shared" si="40"/>
        <v>4894</v>
      </c>
      <c r="DL20" s="50">
        <f t="shared" si="41"/>
        <v>3498</v>
      </c>
      <c r="DM20" s="50">
        <f t="shared" si="42"/>
        <v>3293</v>
      </c>
      <c r="DN20" s="50">
        <f t="shared" si="43"/>
        <v>3565</v>
      </c>
      <c r="DO20" s="50">
        <f t="shared" si="44"/>
        <v>3529</v>
      </c>
      <c r="DP20" s="50">
        <f t="shared" si="45"/>
        <v>2994</v>
      </c>
      <c r="DQ20" s="50">
        <f t="shared" si="46"/>
        <v>1207</v>
      </c>
      <c r="DR20" s="50">
        <f t="shared" si="47"/>
        <v>1146</v>
      </c>
      <c r="DS20" s="50">
        <f t="shared" si="48"/>
        <v>335</v>
      </c>
      <c r="DT20" s="50">
        <f t="shared" si="49"/>
        <v>113</v>
      </c>
      <c r="DU20" s="50">
        <f t="shared" si="50"/>
        <v>42</v>
      </c>
      <c r="DV20" s="50">
        <f t="shared" si="51"/>
        <v>9</v>
      </c>
      <c r="DW20" s="50">
        <f t="shared" si="52"/>
        <v>1</v>
      </c>
    </row>
    <row r="21" spans="1:127" s="41" customFormat="1" ht="15.75">
      <c r="A21" s="39" t="s">
        <v>53</v>
      </c>
      <c r="B21" s="99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9"/>
      <c r="CZ21" s="69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40"/>
      <c r="DQ21" s="40"/>
      <c r="DR21" s="40"/>
      <c r="DS21" s="40"/>
      <c r="DT21" s="40"/>
      <c r="DU21" s="40"/>
      <c r="DV21" s="40"/>
      <c r="DW21" s="40"/>
    </row>
    <row r="22" spans="1:127" s="79" customFormat="1" ht="15.75">
      <c r="A22" s="77" t="s">
        <v>3</v>
      </c>
      <c r="B22" s="63">
        <f aca="true" t="shared" si="53" ref="B22:AG22">SUM(B23:B27)</f>
        <v>357322</v>
      </c>
      <c r="C22" s="63">
        <f t="shared" si="53"/>
        <v>4785</v>
      </c>
      <c r="D22" s="63">
        <f t="shared" si="53"/>
        <v>4243</v>
      </c>
      <c r="E22" s="63">
        <f t="shared" si="53"/>
        <v>4394</v>
      </c>
      <c r="F22" s="63">
        <f t="shared" si="53"/>
        <v>4361</v>
      </c>
      <c r="G22" s="63">
        <f t="shared" si="53"/>
        <v>4036</v>
      </c>
      <c r="H22" s="63">
        <f t="shared" si="53"/>
        <v>3980</v>
      </c>
      <c r="I22" s="63">
        <f t="shared" si="53"/>
        <v>4019</v>
      </c>
      <c r="J22" s="63">
        <f t="shared" si="53"/>
        <v>3680</v>
      </c>
      <c r="K22" s="63">
        <f t="shared" si="53"/>
        <v>3445</v>
      </c>
      <c r="L22" s="63">
        <f t="shared" si="53"/>
        <v>3193</v>
      </c>
      <c r="M22" s="63">
        <f t="shared" si="53"/>
        <v>3257</v>
      </c>
      <c r="N22" s="63">
        <f t="shared" si="53"/>
        <v>3342</v>
      </c>
      <c r="O22" s="63">
        <f t="shared" si="53"/>
        <v>3287</v>
      </c>
      <c r="P22" s="63">
        <f t="shared" si="53"/>
        <v>3214</v>
      </c>
      <c r="Q22" s="63">
        <f t="shared" si="53"/>
        <v>2867</v>
      </c>
      <c r="R22" s="63">
        <f t="shared" si="53"/>
        <v>2924</v>
      </c>
      <c r="S22" s="63">
        <f t="shared" si="53"/>
        <v>2908</v>
      </c>
      <c r="T22" s="63">
        <f t="shared" si="53"/>
        <v>3077</v>
      </c>
      <c r="U22" s="63">
        <f t="shared" si="53"/>
        <v>3370</v>
      </c>
      <c r="V22" s="63">
        <f t="shared" si="53"/>
        <v>3055</v>
      </c>
      <c r="W22" s="63">
        <f t="shared" si="53"/>
        <v>3067</v>
      </c>
      <c r="X22" s="63">
        <f t="shared" si="53"/>
        <v>3426</v>
      </c>
      <c r="Y22" s="63">
        <f t="shared" si="53"/>
        <v>3932</v>
      </c>
      <c r="Z22" s="63">
        <f t="shared" si="53"/>
        <v>5191</v>
      </c>
      <c r="AA22" s="63">
        <f t="shared" si="53"/>
        <v>5567</v>
      </c>
      <c r="AB22" s="63">
        <f t="shared" si="53"/>
        <v>5899</v>
      </c>
      <c r="AC22" s="63">
        <f t="shared" si="53"/>
        <v>6367</v>
      </c>
      <c r="AD22" s="63">
        <f t="shared" si="53"/>
        <v>6722</v>
      </c>
      <c r="AE22" s="63">
        <f t="shared" si="53"/>
        <v>6843</v>
      </c>
      <c r="AF22" s="63">
        <f t="shared" si="53"/>
        <v>6580</v>
      </c>
      <c r="AG22" s="63">
        <f t="shared" si="53"/>
        <v>6224</v>
      </c>
      <c r="AH22" s="63">
        <f aca="true" t="shared" si="54" ref="AH22:BM22">SUM(AH23:AH27)</f>
        <v>6229</v>
      </c>
      <c r="AI22" s="63">
        <f t="shared" si="54"/>
        <v>6546</v>
      </c>
      <c r="AJ22" s="63">
        <f t="shared" si="54"/>
        <v>5713</v>
      </c>
      <c r="AK22" s="63">
        <f t="shared" si="54"/>
        <v>5488</v>
      </c>
      <c r="AL22" s="63">
        <f t="shared" si="54"/>
        <v>5613</v>
      </c>
      <c r="AM22" s="63">
        <f t="shared" si="54"/>
        <v>5318</v>
      </c>
      <c r="AN22" s="63">
        <f t="shared" si="54"/>
        <v>5309</v>
      </c>
      <c r="AO22" s="63">
        <f t="shared" si="54"/>
        <v>5148</v>
      </c>
      <c r="AP22" s="63">
        <f t="shared" si="54"/>
        <v>5283</v>
      </c>
      <c r="AQ22" s="63">
        <f t="shared" si="54"/>
        <v>5148</v>
      </c>
      <c r="AR22" s="63">
        <f t="shared" si="54"/>
        <v>5034</v>
      </c>
      <c r="AS22" s="63">
        <f t="shared" si="54"/>
        <v>4669</v>
      </c>
      <c r="AT22" s="63">
        <f t="shared" si="54"/>
        <v>4698</v>
      </c>
      <c r="AU22" s="63">
        <f t="shared" si="54"/>
        <v>4427</v>
      </c>
      <c r="AV22" s="63">
        <f t="shared" si="54"/>
        <v>4399</v>
      </c>
      <c r="AW22" s="63">
        <f t="shared" si="54"/>
        <v>3938</v>
      </c>
      <c r="AX22" s="63">
        <f t="shared" si="54"/>
        <v>3870</v>
      </c>
      <c r="AY22" s="63">
        <f t="shared" si="54"/>
        <v>3786</v>
      </c>
      <c r="AZ22" s="63">
        <f t="shared" si="54"/>
        <v>4017</v>
      </c>
      <c r="BA22" s="63">
        <f t="shared" si="54"/>
        <v>4125</v>
      </c>
      <c r="BB22" s="63">
        <f t="shared" si="54"/>
        <v>4378</v>
      </c>
      <c r="BC22" s="63">
        <f t="shared" si="54"/>
        <v>4878</v>
      </c>
      <c r="BD22" s="63">
        <f t="shared" si="54"/>
        <v>5096</v>
      </c>
      <c r="BE22" s="63">
        <f t="shared" si="54"/>
        <v>5412</v>
      </c>
      <c r="BF22" s="63">
        <f t="shared" si="54"/>
        <v>5814</v>
      </c>
      <c r="BG22" s="63">
        <f t="shared" si="54"/>
        <v>5561</v>
      </c>
      <c r="BH22" s="63">
        <f t="shared" si="54"/>
        <v>5646</v>
      </c>
      <c r="BI22" s="63">
        <f t="shared" si="54"/>
        <v>5658</v>
      </c>
      <c r="BJ22" s="63">
        <f t="shared" si="54"/>
        <v>5149</v>
      </c>
      <c r="BK22" s="63">
        <f t="shared" si="54"/>
        <v>5582</v>
      </c>
      <c r="BL22" s="63">
        <f t="shared" si="54"/>
        <v>5457</v>
      </c>
      <c r="BM22" s="63">
        <f t="shared" si="54"/>
        <v>4774</v>
      </c>
      <c r="BN22" s="63">
        <f aca="true" t="shared" si="55" ref="BN22:CS22">SUM(BN23:BN27)</f>
        <v>4869</v>
      </c>
      <c r="BO22" s="63">
        <f t="shared" si="55"/>
        <v>4906</v>
      </c>
      <c r="BP22" s="63">
        <f t="shared" si="55"/>
        <v>4632</v>
      </c>
      <c r="BQ22" s="63">
        <f t="shared" si="55"/>
        <v>4825</v>
      </c>
      <c r="BR22" s="63">
        <f t="shared" si="55"/>
        <v>3623</v>
      </c>
      <c r="BS22" s="63">
        <f t="shared" si="55"/>
        <v>3742</v>
      </c>
      <c r="BT22" s="63">
        <f t="shared" si="55"/>
        <v>3127</v>
      </c>
      <c r="BU22" s="63">
        <f t="shared" si="55"/>
        <v>2093</v>
      </c>
      <c r="BV22" s="63">
        <f t="shared" si="55"/>
        <v>1436</v>
      </c>
      <c r="BW22" s="63">
        <f t="shared" si="55"/>
        <v>1287</v>
      </c>
      <c r="BX22" s="63">
        <f t="shared" si="55"/>
        <v>1837</v>
      </c>
      <c r="BY22" s="63">
        <f t="shared" si="55"/>
        <v>2680</v>
      </c>
      <c r="BZ22" s="63">
        <f t="shared" si="55"/>
        <v>2690</v>
      </c>
      <c r="CA22" s="63">
        <f t="shared" si="55"/>
        <v>3127</v>
      </c>
      <c r="CB22" s="63">
        <f t="shared" si="55"/>
        <v>2762</v>
      </c>
      <c r="CC22" s="63">
        <f t="shared" si="55"/>
        <v>2411</v>
      </c>
      <c r="CD22" s="63">
        <f t="shared" si="55"/>
        <v>2053</v>
      </c>
      <c r="CE22" s="63">
        <f t="shared" si="55"/>
        <v>1692</v>
      </c>
      <c r="CF22" s="63">
        <f t="shared" si="55"/>
        <v>1516</v>
      </c>
      <c r="CG22" s="63">
        <f t="shared" si="55"/>
        <v>1174</v>
      </c>
      <c r="CH22" s="63">
        <f t="shared" si="55"/>
        <v>1264</v>
      </c>
      <c r="CI22" s="63">
        <f t="shared" si="55"/>
        <v>1086</v>
      </c>
      <c r="CJ22" s="63">
        <f t="shared" si="55"/>
        <v>1029</v>
      </c>
      <c r="CK22" s="63">
        <f t="shared" si="55"/>
        <v>807</v>
      </c>
      <c r="CL22" s="63">
        <f t="shared" si="55"/>
        <v>824</v>
      </c>
      <c r="CM22" s="63">
        <f t="shared" si="55"/>
        <v>606</v>
      </c>
      <c r="CN22" s="63">
        <f t="shared" si="55"/>
        <v>528</v>
      </c>
      <c r="CO22" s="63">
        <f t="shared" si="55"/>
        <v>389</v>
      </c>
      <c r="CP22" s="63">
        <f t="shared" si="55"/>
        <v>295</v>
      </c>
      <c r="CQ22" s="63">
        <f t="shared" si="55"/>
        <v>205</v>
      </c>
      <c r="CR22" s="63">
        <f t="shared" si="55"/>
        <v>115</v>
      </c>
      <c r="CS22" s="63">
        <f t="shared" si="55"/>
        <v>95</v>
      </c>
      <c r="CT22" s="63">
        <f aca="true" t="shared" si="56" ref="CT22:DB22">SUM(CT23:CT27)</f>
        <v>59</v>
      </c>
      <c r="CU22" s="63">
        <f t="shared" si="56"/>
        <v>35</v>
      </c>
      <c r="CV22" s="63">
        <f t="shared" si="56"/>
        <v>36</v>
      </c>
      <c r="CW22" s="63">
        <f t="shared" si="56"/>
        <v>20</v>
      </c>
      <c r="CX22" s="63">
        <f t="shared" si="56"/>
        <v>5</v>
      </c>
      <c r="CY22" s="64">
        <f t="shared" si="56"/>
        <v>24</v>
      </c>
      <c r="CZ22" s="78">
        <f t="shared" si="56"/>
        <v>59027</v>
      </c>
      <c r="DA22" s="63">
        <f t="shared" si="56"/>
        <v>190750</v>
      </c>
      <c r="DB22" s="63">
        <f t="shared" si="56"/>
        <v>107545</v>
      </c>
      <c r="DC22" s="63">
        <f aca="true" t="shared" si="57" ref="DC22:DC27">SUM(C22:G22)</f>
        <v>21819</v>
      </c>
      <c r="DD22" s="63">
        <f aca="true" t="shared" si="58" ref="DD22:DD27">SUM(H22:L22)</f>
        <v>18317</v>
      </c>
      <c r="DE22" s="63">
        <f aca="true" t="shared" si="59" ref="DE22:DE27">SUM(M22:Q22)</f>
        <v>15967</v>
      </c>
      <c r="DF22" s="63">
        <f aca="true" t="shared" si="60" ref="DF22:DF27">SUM(R22:V22)</f>
        <v>15334</v>
      </c>
      <c r="DG22" s="63">
        <f aca="true" t="shared" si="61" ref="DG22:DG27">SUM(W22:AA22)</f>
        <v>21183</v>
      </c>
      <c r="DH22" s="63">
        <f aca="true" t="shared" si="62" ref="DH22:DH27">SUM(AB22:AF22)</f>
        <v>32411</v>
      </c>
      <c r="DI22" s="63">
        <f aca="true" t="shared" si="63" ref="DI22:DI27">SUM(AG22:AK22)</f>
        <v>30200</v>
      </c>
      <c r="DJ22" s="63">
        <f aca="true" t="shared" si="64" ref="DJ22:DJ27">SUM(AL22:AP22)</f>
        <v>26671</v>
      </c>
      <c r="DK22" s="63">
        <f aca="true" t="shared" si="65" ref="DK22:DK27">SUM(AQ22:AU22)</f>
        <v>23976</v>
      </c>
      <c r="DL22" s="63">
        <f aca="true" t="shared" si="66" ref="DL22:DL27">SUM(AV22:AZ22)</f>
        <v>20010</v>
      </c>
      <c r="DM22" s="63">
        <f aca="true" t="shared" si="67" ref="DM22:DM27">SUM(BA22:BE22)</f>
        <v>23889</v>
      </c>
      <c r="DN22" s="63">
        <f aca="true" t="shared" si="68" ref="DN22:DN27">SUM(BF22:BJ22)</f>
        <v>27828</v>
      </c>
      <c r="DO22" s="63">
        <f aca="true" t="shared" si="69" ref="DO22:DO27">SUM(BK22:BO22)</f>
        <v>25588</v>
      </c>
      <c r="DP22" s="63">
        <f aca="true" t="shared" si="70" ref="DP22:DP27">SUM(BP22:BT22)</f>
        <v>19949</v>
      </c>
      <c r="DQ22" s="63">
        <f aca="true" t="shared" si="71" ref="DQ22:DQ27">SUM(BU22:BY22)</f>
        <v>9333</v>
      </c>
      <c r="DR22" s="63">
        <f aca="true" t="shared" si="72" ref="DR22:DR27">SUM(BZ22:CD22)</f>
        <v>13043</v>
      </c>
      <c r="DS22" s="63">
        <f aca="true" t="shared" si="73" ref="DS22:DS27">SUM(CE22:CI22)</f>
        <v>6732</v>
      </c>
      <c r="DT22" s="63">
        <f aca="true" t="shared" si="74" ref="DT22:DT27">SUM(CJ22:CN22)</f>
        <v>3794</v>
      </c>
      <c r="DU22" s="63">
        <f aca="true" t="shared" si="75" ref="DU22:DU27">SUM(CO22:CS22)</f>
        <v>1099</v>
      </c>
      <c r="DV22" s="63">
        <f aca="true" t="shared" si="76" ref="DV22:DV27">SUM(CT22:CX22)</f>
        <v>155</v>
      </c>
      <c r="DW22" s="63">
        <f aca="true" t="shared" si="77" ref="DW22:DW27">SUM(CY22)</f>
        <v>24</v>
      </c>
    </row>
    <row r="23" spans="1:127" s="29" customFormat="1" ht="15.75">
      <c r="A23" s="48" t="s">
        <v>4</v>
      </c>
      <c r="B23" s="50">
        <f>SUM(C23:CY23)</f>
        <v>66212</v>
      </c>
      <c r="C23" s="24">
        <v>968</v>
      </c>
      <c r="D23" s="24">
        <v>797</v>
      </c>
      <c r="E23" s="24">
        <v>877</v>
      </c>
      <c r="F23" s="24">
        <v>859</v>
      </c>
      <c r="G23" s="24">
        <v>748</v>
      </c>
      <c r="H23" s="24">
        <v>667</v>
      </c>
      <c r="I23" s="42">
        <v>760</v>
      </c>
      <c r="J23" s="33">
        <v>671</v>
      </c>
      <c r="K23" s="33">
        <v>634</v>
      </c>
      <c r="L23" s="33">
        <v>587</v>
      </c>
      <c r="M23" s="33">
        <v>617</v>
      </c>
      <c r="N23" s="33">
        <v>584</v>
      </c>
      <c r="O23" s="33">
        <v>581</v>
      </c>
      <c r="P23" s="33">
        <v>593</v>
      </c>
      <c r="Q23" s="33">
        <v>514</v>
      </c>
      <c r="R23" s="33">
        <v>509</v>
      </c>
      <c r="S23" s="33">
        <v>525</v>
      </c>
      <c r="T23" s="33">
        <v>553</v>
      </c>
      <c r="U23" s="33">
        <v>641</v>
      </c>
      <c r="V23" s="33">
        <v>558</v>
      </c>
      <c r="W23" s="33">
        <v>573</v>
      </c>
      <c r="X23" s="33">
        <v>641</v>
      </c>
      <c r="Y23" s="33">
        <v>823</v>
      </c>
      <c r="Z23" s="33">
        <v>1186</v>
      </c>
      <c r="AA23" s="33">
        <v>1247</v>
      </c>
      <c r="AB23" s="33">
        <v>1332</v>
      </c>
      <c r="AC23" s="33">
        <v>1430</v>
      </c>
      <c r="AD23" s="33">
        <v>1375</v>
      </c>
      <c r="AE23" s="33">
        <v>1365</v>
      </c>
      <c r="AF23" s="33">
        <v>1231</v>
      </c>
      <c r="AG23" s="33">
        <v>1162</v>
      </c>
      <c r="AH23" s="33">
        <v>1135</v>
      </c>
      <c r="AI23" s="33">
        <v>1213</v>
      </c>
      <c r="AJ23" s="33">
        <v>1066</v>
      </c>
      <c r="AK23" s="33">
        <v>1035</v>
      </c>
      <c r="AL23" s="33">
        <v>944</v>
      </c>
      <c r="AM23" s="33">
        <v>990</v>
      </c>
      <c r="AN23" s="33">
        <v>959</v>
      </c>
      <c r="AO23" s="33">
        <v>874</v>
      </c>
      <c r="AP23" s="33">
        <v>950</v>
      </c>
      <c r="AQ23" s="33">
        <v>960</v>
      </c>
      <c r="AR23" s="33">
        <v>954</v>
      </c>
      <c r="AS23" s="33">
        <v>878</v>
      </c>
      <c r="AT23" s="33">
        <v>863</v>
      </c>
      <c r="AU23" s="33">
        <v>785</v>
      </c>
      <c r="AV23" s="33">
        <v>846</v>
      </c>
      <c r="AW23" s="33">
        <v>731</v>
      </c>
      <c r="AX23" s="33">
        <v>789</v>
      </c>
      <c r="AY23" s="33">
        <v>749</v>
      </c>
      <c r="AZ23" s="33">
        <v>747</v>
      </c>
      <c r="BA23" s="33">
        <v>789</v>
      </c>
      <c r="BB23" s="33">
        <v>840</v>
      </c>
      <c r="BC23" s="33">
        <v>982</v>
      </c>
      <c r="BD23" s="33">
        <v>923</v>
      </c>
      <c r="BE23" s="33">
        <v>965</v>
      </c>
      <c r="BF23" s="33">
        <v>1030</v>
      </c>
      <c r="BG23" s="33">
        <v>951</v>
      </c>
      <c r="BH23" s="33">
        <v>968</v>
      </c>
      <c r="BI23" s="33">
        <v>910</v>
      </c>
      <c r="BJ23" s="33">
        <v>797</v>
      </c>
      <c r="BK23" s="33">
        <v>900</v>
      </c>
      <c r="BL23" s="33">
        <v>870</v>
      </c>
      <c r="BM23" s="33">
        <v>790</v>
      </c>
      <c r="BN23" s="33">
        <v>791</v>
      </c>
      <c r="BO23" s="33">
        <v>743</v>
      </c>
      <c r="BP23" s="33">
        <v>709</v>
      </c>
      <c r="BQ23" s="33">
        <v>801</v>
      </c>
      <c r="BR23" s="33">
        <v>637</v>
      </c>
      <c r="BS23" s="33">
        <v>660</v>
      </c>
      <c r="BT23" s="33">
        <v>522</v>
      </c>
      <c r="BU23" s="33">
        <v>381</v>
      </c>
      <c r="BV23" s="33">
        <v>264</v>
      </c>
      <c r="BW23" s="33">
        <v>252</v>
      </c>
      <c r="BX23" s="33">
        <v>403</v>
      </c>
      <c r="BY23" s="33">
        <v>532</v>
      </c>
      <c r="BZ23" s="33">
        <v>479</v>
      </c>
      <c r="CA23" s="33">
        <v>627</v>
      </c>
      <c r="CB23" s="33">
        <v>549</v>
      </c>
      <c r="CC23" s="33">
        <v>491</v>
      </c>
      <c r="CD23" s="33">
        <v>412</v>
      </c>
      <c r="CE23" s="33">
        <v>345</v>
      </c>
      <c r="CF23" s="33">
        <v>277</v>
      </c>
      <c r="CG23" s="33">
        <v>243</v>
      </c>
      <c r="CH23" s="33">
        <v>238</v>
      </c>
      <c r="CI23" s="33">
        <v>209</v>
      </c>
      <c r="CJ23" s="33">
        <v>176</v>
      </c>
      <c r="CK23" s="33">
        <v>152</v>
      </c>
      <c r="CL23" s="33">
        <v>137</v>
      </c>
      <c r="CM23" s="33">
        <v>115</v>
      </c>
      <c r="CN23" s="33">
        <v>97</v>
      </c>
      <c r="CO23" s="33">
        <v>53</v>
      </c>
      <c r="CP23" s="33">
        <v>44</v>
      </c>
      <c r="CQ23" s="33">
        <v>18</v>
      </c>
      <c r="CR23" s="33">
        <v>21</v>
      </c>
      <c r="CS23" s="33">
        <v>10</v>
      </c>
      <c r="CT23" s="33">
        <v>10</v>
      </c>
      <c r="CU23" s="33">
        <v>6</v>
      </c>
      <c r="CV23" s="33">
        <v>7</v>
      </c>
      <c r="CW23" s="33">
        <v>5</v>
      </c>
      <c r="CX23" s="33">
        <v>1</v>
      </c>
      <c r="CY23" s="110">
        <v>4</v>
      </c>
      <c r="CZ23" s="68">
        <f>SUM(C23:R23)</f>
        <v>10966</v>
      </c>
      <c r="DA23" s="50">
        <f>SUM(S23:BE23)</f>
        <v>36609</v>
      </c>
      <c r="DB23" s="50">
        <f>SUM(BF23:CY23)</f>
        <v>18637</v>
      </c>
      <c r="DC23" s="50">
        <f t="shared" si="57"/>
        <v>4249</v>
      </c>
      <c r="DD23" s="50">
        <f t="shared" si="58"/>
        <v>3319</v>
      </c>
      <c r="DE23" s="50">
        <f t="shared" si="59"/>
        <v>2889</v>
      </c>
      <c r="DF23" s="50">
        <f t="shared" si="60"/>
        <v>2786</v>
      </c>
      <c r="DG23" s="50">
        <f t="shared" si="61"/>
        <v>4470</v>
      </c>
      <c r="DH23" s="50">
        <f t="shared" si="62"/>
        <v>6733</v>
      </c>
      <c r="DI23" s="50">
        <f t="shared" si="63"/>
        <v>5611</v>
      </c>
      <c r="DJ23" s="50">
        <f t="shared" si="64"/>
        <v>4717</v>
      </c>
      <c r="DK23" s="50">
        <f t="shared" si="65"/>
        <v>4440</v>
      </c>
      <c r="DL23" s="50">
        <f t="shared" si="66"/>
        <v>3862</v>
      </c>
      <c r="DM23" s="50">
        <f t="shared" si="67"/>
        <v>4499</v>
      </c>
      <c r="DN23" s="50">
        <f t="shared" si="68"/>
        <v>4656</v>
      </c>
      <c r="DO23" s="50">
        <f t="shared" si="69"/>
        <v>4094</v>
      </c>
      <c r="DP23" s="50">
        <f t="shared" si="70"/>
        <v>3329</v>
      </c>
      <c r="DQ23" s="50">
        <f t="shared" si="71"/>
        <v>1832</v>
      </c>
      <c r="DR23" s="50">
        <f t="shared" si="72"/>
        <v>2558</v>
      </c>
      <c r="DS23" s="50">
        <f t="shared" si="73"/>
        <v>1312</v>
      </c>
      <c r="DT23" s="50">
        <f t="shared" si="74"/>
        <v>677</v>
      </c>
      <c r="DU23" s="50">
        <f t="shared" si="75"/>
        <v>146</v>
      </c>
      <c r="DV23" s="50">
        <f t="shared" si="76"/>
        <v>29</v>
      </c>
      <c r="DW23" s="50">
        <f t="shared" si="77"/>
        <v>4</v>
      </c>
    </row>
    <row r="24" spans="1:127" s="29" customFormat="1" ht="15.75">
      <c r="A24" s="48" t="s">
        <v>5</v>
      </c>
      <c r="B24" s="50">
        <f>SUM(C24:CY24)</f>
        <v>68510</v>
      </c>
      <c r="C24" s="24">
        <v>1119</v>
      </c>
      <c r="D24" s="24">
        <v>906</v>
      </c>
      <c r="E24" s="24">
        <v>952</v>
      </c>
      <c r="F24" s="24">
        <v>898</v>
      </c>
      <c r="G24" s="24">
        <v>826</v>
      </c>
      <c r="H24" s="24">
        <v>838</v>
      </c>
      <c r="I24" s="42">
        <v>826</v>
      </c>
      <c r="J24" s="33">
        <v>790</v>
      </c>
      <c r="K24" s="33">
        <v>721</v>
      </c>
      <c r="L24" s="33">
        <v>659</v>
      </c>
      <c r="M24" s="33">
        <v>696</v>
      </c>
      <c r="N24" s="33">
        <v>664</v>
      </c>
      <c r="O24" s="33">
        <v>642</v>
      </c>
      <c r="P24" s="33">
        <v>646</v>
      </c>
      <c r="Q24" s="33">
        <v>575</v>
      </c>
      <c r="R24" s="33">
        <v>596</v>
      </c>
      <c r="S24" s="33">
        <v>581</v>
      </c>
      <c r="T24" s="33">
        <v>642</v>
      </c>
      <c r="U24" s="33">
        <v>650</v>
      </c>
      <c r="V24" s="33">
        <v>621</v>
      </c>
      <c r="W24" s="33">
        <v>624</v>
      </c>
      <c r="X24" s="33">
        <v>720</v>
      </c>
      <c r="Y24" s="33">
        <v>733</v>
      </c>
      <c r="Z24" s="33">
        <v>922</v>
      </c>
      <c r="AA24" s="33">
        <v>998</v>
      </c>
      <c r="AB24" s="33">
        <v>1113</v>
      </c>
      <c r="AC24" s="33">
        <v>1175</v>
      </c>
      <c r="AD24" s="33">
        <v>1271</v>
      </c>
      <c r="AE24" s="33">
        <v>1278</v>
      </c>
      <c r="AF24" s="33">
        <v>1322</v>
      </c>
      <c r="AG24" s="33">
        <v>1199</v>
      </c>
      <c r="AH24" s="33">
        <v>1268</v>
      </c>
      <c r="AI24" s="33">
        <v>1248</v>
      </c>
      <c r="AJ24" s="33">
        <v>1098</v>
      </c>
      <c r="AK24" s="33">
        <v>1030</v>
      </c>
      <c r="AL24" s="33">
        <v>1101</v>
      </c>
      <c r="AM24" s="33">
        <v>987</v>
      </c>
      <c r="AN24" s="33">
        <v>923</v>
      </c>
      <c r="AO24" s="33">
        <v>950</v>
      </c>
      <c r="AP24" s="33">
        <v>931</v>
      </c>
      <c r="AQ24" s="33">
        <v>919</v>
      </c>
      <c r="AR24" s="33">
        <v>917</v>
      </c>
      <c r="AS24" s="33">
        <v>841</v>
      </c>
      <c r="AT24" s="33">
        <v>820</v>
      </c>
      <c r="AU24" s="33">
        <v>793</v>
      </c>
      <c r="AV24" s="33">
        <v>786</v>
      </c>
      <c r="AW24" s="33">
        <v>756</v>
      </c>
      <c r="AX24" s="33">
        <v>777</v>
      </c>
      <c r="AY24" s="33">
        <v>716</v>
      </c>
      <c r="AZ24" s="33">
        <v>829</v>
      </c>
      <c r="BA24" s="33">
        <v>799</v>
      </c>
      <c r="BB24" s="33">
        <v>934</v>
      </c>
      <c r="BC24" s="33">
        <v>1009</v>
      </c>
      <c r="BD24" s="33">
        <v>1096</v>
      </c>
      <c r="BE24" s="33">
        <v>1178</v>
      </c>
      <c r="BF24" s="33">
        <v>1304</v>
      </c>
      <c r="BG24" s="33">
        <v>1202</v>
      </c>
      <c r="BH24" s="33">
        <v>1149</v>
      </c>
      <c r="BI24" s="33">
        <v>1168</v>
      </c>
      <c r="BJ24" s="33">
        <v>1017</v>
      </c>
      <c r="BK24" s="33">
        <v>1042</v>
      </c>
      <c r="BL24" s="33">
        <v>1031</v>
      </c>
      <c r="BM24" s="33">
        <v>882</v>
      </c>
      <c r="BN24" s="33">
        <v>892</v>
      </c>
      <c r="BO24" s="33">
        <v>835</v>
      </c>
      <c r="BP24" s="33">
        <v>786</v>
      </c>
      <c r="BQ24" s="33">
        <v>801</v>
      </c>
      <c r="BR24" s="33">
        <v>517</v>
      </c>
      <c r="BS24" s="33">
        <v>553</v>
      </c>
      <c r="BT24" s="33">
        <v>487</v>
      </c>
      <c r="BU24" s="33">
        <v>293</v>
      </c>
      <c r="BV24" s="33">
        <v>210</v>
      </c>
      <c r="BW24" s="33">
        <v>183</v>
      </c>
      <c r="BX24" s="33">
        <v>270</v>
      </c>
      <c r="BY24" s="33">
        <v>389</v>
      </c>
      <c r="BZ24" s="33">
        <v>441</v>
      </c>
      <c r="CA24" s="33">
        <v>548</v>
      </c>
      <c r="CB24" s="33">
        <v>450</v>
      </c>
      <c r="CC24" s="33">
        <v>402</v>
      </c>
      <c r="CD24" s="33">
        <v>364</v>
      </c>
      <c r="CE24" s="33">
        <v>323</v>
      </c>
      <c r="CF24" s="33">
        <v>314</v>
      </c>
      <c r="CG24" s="33">
        <v>211</v>
      </c>
      <c r="CH24" s="33">
        <v>231</v>
      </c>
      <c r="CI24" s="33">
        <v>231</v>
      </c>
      <c r="CJ24" s="33">
        <v>225</v>
      </c>
      <c r="CK24" s="33">
        <v>168</v>
      </c>
      <c r="CL24" s="33">
        <v>196</v>
      </c>
      <c r="CM24" s="33">
        <v>124</v>
      </c>
      <c r="CN24" s="33">
        <v>113</v>
      </c>
      <c r="CO24" s="33">
        <v>94</v>
      </c>
      <c r="CP24" s="33">
        <v>47</v>
      </c>
      <c r="CQ24" s="33">
        <v>35</v>
      </c>
      <c r="CR24" s="33">
        <v>19</v>
      </c>
      <c r="CS24" s="33">
        <v>20</v>
      </c>
      <c r="CT24" s="33">
        <v>13</v>
      </c>
      <c r="CU24" s="33">
        <v>8</v>
      </c>
      <c r="CV24" s="33">
        <v>5</v>
      </c>
      <c r="CW24" s="33">
        <v>2</v>
      </c>
      <c r="CX24" s="33">
        <v>1</v>
      </c>
      <c r="CY24" s="110">
        <v>5</v>
      </c>
      <c r="CZ24" s="68">
        <f>SUM(C24:R24)</f>
        <v>12354</v>
      </c>
      <c r="DA24" s="50">
        <f>SUM(S24:BE24)</f>
        <v>36555</v>
      </c>
      <c r="DB24" s="50">
        <f>SUM(BF24:CY24)</f>
        <v>19601</v>
      </c>
      <c r="DC24" s="50">
        <f t="shared" si="57"/>
        <v>4701</v>
      </c>
      <c r="DD24" s="50">
        <f t="shared" si="58"/>
        <v>3834</v>
      </c>
      <c r="DE24" s="50">
        <f t="shared" si="59"/>
        <v>3223</v>
      </c>
      <c r="DF24" s="50">
        <f t="shared" si="60"/>
        <v>3090</v>
      </c>
      <c r="DG24" s="50">
        <f t="shared" si="61"/>
        <v>3997</v>
      </c>
      <c r="DH24" s="50">
        <f t="shared" si="62"/>
        <v>6159</v>
      </c>
      <c r="DI24" s="50">
        <f t="shared" si="63"/>
        <v>5843</v>
      </c>
      <c r="DJ24" s="50">
        <f t="shared" si="64"/>
        <v>4892</v>
      </c>
      <c r="DK24" s="50">
        <f t="shared" si="65"/>
        <v>4290</v>
      </c>
      <c r="DL24" s="50">
        <f t="shared" si="66"/>
        <v>3864</v>
      </c>
      <c r="DM24" s="50">
        <f t="shared" si="67"/>
        <v>5016</v>
      </c>
      <c r="DN24" s="50">
        <f t="shared" si="68"/>
        <v>5840</v>
      </c>
      <c r="DO24" s="50">
        <f t="shared" si="69"/>
        <v>4682</v>
      </c>
      <c r="DP24" s="50">
        <f t="shared" si="70"/>
        <v>3144</v>
      </c>
      <c r="DQ24" s="50">
        <f t="shared" si="71"/>
        <v>1345</v>
      </c>
      <c r="DR24" s="50">
        <f t="shared" si="72"/>
        <v>2205</v>
      </c>
      <c r="DS24" s="50">
        <f t="shared" si="73"/>
        <v>1310</v>
      </c>
      <c r="DT24" s="50">
        <f t="shared" si="74"/>
        <v>826</v>
      </c>
      <c r="DU24" s="50">
        <f t="shared" si="75"/>
        <v>215</v>
      </c>
      <c r="DV24" s="50">
        <f t="shared" si="76"/>
        <v>29</v>
      </c>
      <c r="DW24" s="50">
        <f t="shared" si="77"/>
        <v>5</v>
      </c>
    </row>
    <row r="25" spans="1:127" s="29" customFormat="1" ht="15.75">
      <c r="A25" s="48" t="s">
        <v>6</v>
      </c>
      <c r="B25" s="50">
        <f>SUM(C25:CY25)</f>
        <v>75948</v>
      </c>
      <c r="C25" s="24">
        <v>726</v>
      </c>
      <c r="D25" s="24">
        <v>786</v>
      </c>
      <c r="E25" s="24">
        <v>784</v>
      </c>
      <c r="F25" s="24">
        <v>757</v>
      </c>
      <c r="G25" s="24">
        <v>699</v>
      </c>
      <c r="H25" s="24">
        <v>813</v>
      </c>
      <c r="I25" s="42">
        <v>754</v>
      </c>
      <c r="J25" s="33">
        <v>703</v>
      </c>
      <c r="K25" s="33">
        <v>634</v>
      </c>
      <c r="L25" s="33">
        <v>631</v>
      </c>
      <c r="M25" s="33">
        <v>619</v>
      </c>
      <c r="N25" s="33">
        <v>636</v>
      </c>
      <c r="O25" s="33">
        <v>640</v>
      </c>
      <c r="P25" s="33">
        <v>607</v>
      </c>
      <c r="Q25" s="33">
        <v>565</v>
      </c>
      <c r="R25" s="33">
        <v>569</v>
      </c>
      <c r="S25" s="33">
        <v>579</v>
      </c>
      <c r="T25" s="33">
        <v>582</v>
      </c>
      <c r="U25" s="33">
        <v>649</v>
      </c>
      <c r="V25" s="33">
        <v>610</v>
      </c>
      <c r="W25" s="33">
        <v>574</v>
      </c>
      <c r="X25" s="33">
        <v>616</v>
      </c>
      <c r="Y25" s="33">
        <v>782</v>
      </c>
      <c r="Z25" s="33">
        <v>1139</v>
      </c>
      <c r="AA25" s="33">
        <v>1310</v>
      </c>
      <c r="AB25" s="33">
        <v>1399</v>
      </c>
      <c r="AC25" s="33">
        <v>1479</v>
      </c>
      <c r="AD25" s="33">
        <v>1540</v>
      </c>
      <c r="AE25" s="33">
        <v>1462</v>
      </c>
      <c r="AF25" s="33">
        <v>1413</v>
      </c>
      <c r="AG25" s="33">
        <v>1280</v>
      </c>
      <c r="AH25" s="33">
        <v>1310</v>
      </c>
      <c r="AI25" s="33">
        <v>1346</v>
      </c>
      <c r="AJ25" s="33">
        <v>1145</v>
      </c>
      <c r="AK25" s="33">
        <v>1096</v>
      </c>
      <c r="AL25" s="33">
        <v>1118</v>
      </c>
      <c r="AM25" s="33">
        <v>1077</v>
      </c>
      <c r="AN25" s="33">
        <v>1079</v>
      </c>
      <c r="AO25" s="33">
        <v>1032</v>
      </c>
      <c r="AP25" s="33">
        <v>1062</v>
      </c>
      <c r="AQ25" s="33">
        <v>1047</v>
      </c>
      <c r="AR25" s="33">
        <v>1017</v>
      </c>
      <c r="AS25" s="33">
        <v>925</v>
      </c>
      <c r="AT25" s="33">
        <v>938</v>
      </c>
      <c r="AU25" s="33">
        <v>978</v>
      </c>
      <c r="AV25" s="33">
        <v>925</v>
      </c>
      <c r="AW25" s="33">
        <v>854</v>
      </c>
      <c r="AX25" s="33">
        <v>838</v>
      </c>
      <c r="AY25" s="33">
        <v>787</v>
      </c>
      <c r="AZ25" s="33">
        <v>866</v>
      </c>
      <c r="BA25" s="33">
        <v>910</v>
      </c>
      <c r="BB25" s="33">
        <v>966</v>
      </c>
      <c r="BC25" s="33">
        <v>1035</v>
      </c>
      <c r="BD25" s="33">
        <v>1094</v>
      </c>
      <c r="BE25" s="33">
        <v>1191</v>
      </c>
      <c r="BF25" s="33">
        <v>1220</v>
      </c>
      <c r="BG25" s="33">
        <v>1131</v>
      </c>
      <c r="BH25" s="33">
        <v>1224</v>
      </c>
      <c r="BI25" s="33">
        <v>1243</v>
      </c>
      <c r="BJ25" s="33">
        <v>1049</v>
      </c>
      <c r="BK25" s="33">
        <v>1235</v>
      </c>
      <c r="BL25" s="33">
        <v>1139</v>
      </c>
      <c r="BM25" s="33">
        <v>984</v>
      </c>
      <c r="BN25" s="33">
        <v>1036</v>
      </c>
      <c r="BO25" s="33">
        <v>1109</v>
      </c>
      <c r="BP25" s="33">
        <v>1039</v>
      </c>
      <c r="BQ25" s="33">
        <v>986</v>
      </c>
      <c r="BR25" s="33">
        <v>836</v>
      </c>
      <c r="BS25" s="33">
        <v>841</v>
      </c>
      <c r="BT25" s="33">
        <v>747</v>
      </c>
      <c r="BU25" s="33">
        <v>546</v>
      </c>
      <c r="BV25" s="33">
        <v>361</v>
      </c>
      <c r="BW25" s="33">
        <v>320</v>
      </c>
      <c r="BX25" s="33">
        <v>445</v>
      </c>
      <c r="BY25" s="33">
        <v>712</v>
      </c>
      <c r="BZ25" s="33">
        <v>687</v>
      </c>
      <c r="CA25" s="33">
        <v>807</v>
      </c>
      <c r="CB25" s="33">
        <v>769</v>
      </c>
      <c r="CC25" s="33">
        <v>683</v>
      </c>
      <c r="CD25" s="33">
        <v>560</v>
      </c>
      <c r="CE25" s="33">
        <v>440</v>
      </c>
      <c r="CF25" s="33">
        <v>409</v>
      </c>
      <c r="CG25" s="33">
        <v>299</v>
      </c>
      <c r="CH25" s="33">
        <v>325</v>
      </c>
      <c r="CI25" s="33">
        <v>312</v>
      </c>
      <c r="CJ25" s="33">
        <v>305</v>
      </c>
      <c r="CK25" s="33">
        <v>212</v>
      </c>
      <c r="CL25" s="33">
        <v>239</v>
      </c>
      <c r="CM25" s="33">
        <v>179</v>
      </c>
      <c r="CN25" s="33">
        <v>149</v>
      </c>
      <c r="CO25" s="33">
        <v>118</v>
      </c>
      <c r="CP25" s="33">
        <v>106</v>
      </c>
      <c r="CQ25" s="33">
        <v>67</v>
      </c>
      <c r="CR25" s="33">
        <v>36</v>
      </c>
      <c r="CS25" s="33">
        <v>29</v>
      </c>
      <c r="CT25" s="33">
        <v>16</v>
      </c>
      <c r="CU25" s="33">
        <v>7</v>
      </c>
      <c r="CV25" s="33">
        <v>8</v>
      </c>
      <c r="CW25" s="33">
        <v>4</v>
      </c>
      <c r="CX25" s="33">
        <v>1</v>
      </c>
      <c r="CY25" s="110">
        <v>5</v>
      </c>
      <c r="CZ25" s="68">
        <f>SUM(C25:R25)</f>
        <v>10923</v>
      </c>
      <c r="DA25" s="50">
        <f>SUM(S25:BE25)</f>
        <v>40050</v>
      </c>
      <c r="DB25" s="50">
        <f>SUM(BF25:CY25)</f>
        <v>24975</v>
      </c>
      <c r="DC25" s="50">
        <f t="shared" si="57"/>
        <v>3752</v>
      </c>
      <c r="DD25" s="50">
        <f t="shared" si="58"/>
        <v>3535</v>
      </c>
      <c r="DE25" s="50">
        <f t="shared" si="59"/>
        <v>3067</v>
      </c>
      <c r="DF25" s="50">
        <f t="shared" si="60"/>
        <v>2989</v>
      </c>
      <c r="DG25" s="50">
        <f t="shared" si="61"/>
        <v>4421</v>
      </c>
      <c r="DH25" s="50">
        <f t="shared" si="62"/>
        <v>7293</v>
      </c>
      <c r="DI25" s="50">
        <f t="shared" si="63"/>
        <v>6177</v>
      </c>
      <c r="DJ25" s="50">
        <f t="shared" si="64"/>
        <v>5368</v>
      </c>
      <c r="DK25" s="50">
        <f t="shared" si="65"/>
        <v>4905</v>
      </c>
      <c r="DL25" s="50">
        <f t="shared" si="66"/>
        <v>4270</v>
      </c>
      <c r="DM25" s="50">
        <f t="shared" si="67"/>
        <v>5196</v>
      </c>
      <c r="DN25" s="50">
        <f t="shared" si="68"/>
        <v>5867</v>
      </c>
      <c r="DO25" s="50">
        <f t="shared" si="69"/>
        <v>5503</v>
      </c>
      <c r="DP25" s="50">
        <f t="shared" si="70"/>
        <v>4449</v>
      </c>
      <c r="DQ25" s="50">
        <f t="shared" si="71"/>
        <v>2384</v>
      </c>
      <c r="DR25" s="50">
        <f t="shared" si="72"/>
        <v>3506</v>
      </c>
      <c r="DS25" s="50">
        <f t="shared" si="73"/>
        <v>1785</v>
      </c>
      <c r="DT25" s="50">
        <f t="shared" si="74"/>
        <v>1084</v>
      </c>
      <c r="DU25" s="50">
        <f t="shared" si="75"/>
        <v>356</v>
      </c>
      <c r="DV25" s="50">
        <f t="shared" si="76"/>
        <v>36</v>
      </c>
      <c r="DW25" s="50">
        <f t="shared" si="77"/>
        <v>5</v>
      </c>
    </row>
    <row r="26" spans="1:127" s="29" customFormat="1" ht="15.75">
      <c r="A26" s="48" t="s">
        <v>7</v>
      </c>
      <c r="B26" s="50">
        <f>SUM(C26:CY26)</f>
        <v>70016</v>
      </c>
      <c r="C26" s="24">
        <v>1079</v>
      </c>
      <c r="D26" s="24">
        <v>899</v>
      </c>
      <c r="E26" s="24">
        <v>861</v>
      </c>
      <c r="F26" s="24">
        <v>915</v>
      </c>
      <c r="G26" s="24">
        <v>878</v>
      </c>
      <c r="H26" s="24">
        <v>805</v>
      </c>
      <c r="I26" s="42">
        <v>822</v>
      </c>
      <c r="J26" s="33">
        <v>779</v>
      </c>
      <c r="K26" s="33">
        <v>690</v>
      </c>
      <c r="L26" s="33">
        <v>605</v>
      </c>
      <c r="M26" s="33">
        <v>614</v>
      </c>
      <c r="N26" s="33">
        <v>716</v>
      </c>
      <c r="O26" s="33">
        <v>654</v>
      </c>
      <c r="P26" s="33">
        <v>640</v>
      </c>
      <c r="Q26" s="33">
        <v>562</v>
      </c>
      <c r="R26" s="33">
        <v>608</v>
      </c>
      <c r="S26" s="33">
        <v>579</v>
      </c>
      <c r="T26" s="33">
        <v>587</v>
      </c>
      <c r="U26" s="33">
        <v>670</v>
      </c>
      <c r="V26" s="33">
        <v>601</v>
      </c>
      <c r="W26" s="24">
        <v>598</v>
      </c>
      <c r="X26" s="33">
        <v>638</v>
      </c>
      <c r="Y26" s="33">
        <v>710</v>
      </c>
      <c r="Z26" s="33">
        <v>895</v>
      </c>
      <c r="AA26" s="33">
        <v>967</v>
      </c>
      <c r="AB26" s="33">
        <v>1027</v>
      </c>
      <c r="AC26" s="33">
        <v>1158</v>
      </c>
      <c r="AD26" s="33">
        <v>1266</v>
      </c>
      <c r="AE26" s="33">
        <v>1384</v>
      </c>
      <c r="AF26" s="33">
        <v>1304</v>
      </c>
      <c r="AG26" s="33">
        <v>1292</v>
      </c>
      <c r="AH26" s="33">
        <v>1240</v>
      </c>
      <c r="AI26" s="33">
        <v>1367</v>
      </c>
      <c r="AJ26" s="33">
        <v>1131</v>
      </c>
      <c r="AK26" s="33">
        <v>1090</v>
      </c>
      <c r="AL26" s="33">
        <v>1156</v>
      </c>
      <c r="AM26" s="33">
        <v>1114</v>
      </c>
      <c r="AN26" s="33">
        <v>1137</v>
      </c>
      <c r="AO26" s="33">
        <v>1015</v>
      </c>
      <c r="AP26" s="33">
        <v>1081</v>
      </c>
      <c r="AQ26" s="33">
        <v>1048</v>
      </c>
      <c r="AR26" s="33">
        <v>981</v>
      </c>
      <c r="AS26" s="33">
        <v>914</v>
      </c>
      <c r="AT26" s="33">
        <v>971</v>
      </c>
      <c r="AU26" s="33">
        <v>864</v>
      </c>
      <c r="AV26" s="33">
        <v>866</v>
      </c>
      <c r="AW26" s="33">
        <v>777</v>
      </c>
      <c r="AX26" s="33">
        <v>667</v>
      </c>
      <c r="AY26" s="33">
        <v>747</v>
      </c>
      <c r="AZ26" s="33">
        <v>784</v>
      </c>
      <c r="BA26" s="33">
        <v>847</v>
      </c>
      <c r="BB26" s="33">
        <v>820</v>
      </c>
      <c r="BC26" s="33">
        <v>954</v>
      </c>
      <c r="BD26" s="33">
        <v>1012</v>
      </c>
      <c r="BE26" s="33">
        <v>1048</v>
      </c>
      <c r="BF26" s="33">
        <v>1175</v>
      </c>
      <c r="BG26" s="33">
        <v>1177</v>
      </c>
      <c r="BH26" s="33">
        <v>1227</v>
      </c>
      <c r="BI26" s="33">
        <v>1162</v>
      </c>
      <c r="BJ26" s="33">
        <v>1117</v>
      </c>
      <c r="BK26" s="33">
        <v>1185</v>
      </c>
      <c r="BL26" s="33">
        <v>1159</v>
      </c>
      <c r="BM26" s="33">
        <v>972</v>
      </c>
      <c r="BN26" s="33">
        <v>924</v>
      </c>
      <c r="BO26" s="33">
        <v>962</v>
      </c>
      <c r="BP26" s="33">
        <v>881</v>
      </c>
      <c r="BQ26" s="33">
        <v>941</v>
      </c>
      <c r="BR26" s="33">
        <v>683</v>
      </c>
      <c r="BS26" s="33">
        <v>718</v>
      </c>
      <c r="BT26" s="33">
        <v>562</v>
      </c>
      <c r="BU26" s="33">
        <v>375</v>
      </c>
      <c r="BV26" s="33">
        <v>261</v>
      </c>
      <c r="BW26" s="33">
        <v>226</v>
      </c>
      <c r="BX26" s="33">
        <v>299</v>
      </c>
      <c r="BY26" s="24">
        <v>455</v>
      </c>
      <c r="BZ26" s="33">
        <v>487</v>
      </c>
      <c r="CA26" s="33">
        <v>520</v>
      </c>
      <c r="CB26" s="33">
        <v>448</v>
      </c>
      <c r="CC26" s="33">
        <v>372</v>
      </c>
      <c r="CD26" s="33">
        <v>309</v>
      </c>
      <c r="CE26" s="33">
        <v>273</v>
      </c>
      <c r="CF26" s="33">
        <v>267</v>
      </c>
      <c r="CG26" s="33">
        <v>209</v>
      </c>
      <c r="CH26" s="33">
        <v>226</v>
      </c>
      <c r="CI26" s="33">
        <v>154</v>
      </c>
      <c r="CJ26" s="33">
        <v>159</v>
      </c>
      <c r="CK26" s="33">
        <v>143</v>
      </c>
      <c r="CL26" s="33">
        <v>111</v>
      </c>
      <c r="CM26" s="33">
        <v>103</v>
      </c>
      <c r="CN26" s="33">
        <v>95</v>
      </c>
      <c r="CO26" s="33">
        <v>68</v>
      </c>
      <c r="CP26" s="33">
        <v>62</v>
      </c>
      <c r="CQ26" s="33">
        <v>48</v>
      </c>
      <c r="CR26" s="33">
        <v>16</v>
      </c>
      <c r="CS26" s="33">
        <v>18</v>
      </c>
      <c r="CT26" s="33">
        <v>8</v>
      </c>
      <c r="CU26" s="33">
        <v>6</v>
      </c>
      <c r="CV26" s="33">
        <v>9</v>
      </c>
      <c r="CW26" s="33">
        <v>5</v>
      </c>
      <c r="CX26" s="33">
        <v>1</v>
      </c>
      <c r="CY26" s="110">
        <v>4</v>
      </c>
      <c r="CZ26" s="68">
        <f>SUM(C26:R26)</f>
        <v>12127</v>
      </c>
      <c r="DA26" s="50">
        <f>SUM(S26:BE26)</f>
        <v>37307</v>
      </c>
      <c r="DB26" s="50">
        <f>SUM(BF26:CY26)</f>
        <v>20582</v>
      </c>
      <c r="DC26" s="50">
        <f t="shared" si="57"/>
        <v>4632</v>
      </c>
      <c r="DD26" s="50">
        <f t="shared" si="58"/>
        <v>3701</v>
      </c>
      <c r="DE26" s="50">
        <f t="shared" si="59"/>
        <v>3186</v>
      </c>
      <c r="DF26" s="50">
        <f t="shared" si="60"/>
        <v>3045</v>
      </c>
      <c r="DG26" s="50">
        <f t="shared" si="61"/>
        <v>3808</v>
      </c>
      <c r="DH26" s="50">
        <f t="shared" si="62"/>
        <v>6139</v>
      </c>
      <c r="DI26" s="50">
        <f t="shared" si="63"/>
        <v>6120</v>
      </c>
      <c r="DJ26" s="50">
        <f t="shared" si="64"/>
        <v>5503</v>
      </c>
      <c r="DK26" s="50">
        <f t="shared" si="65"/>
        <v>4778</v>
      </c>
      <c r="DL26" s="50">
        <f t="shared" si="66"/>
        <v>3841</v>
      </c>
      <c r="DM26" s="50">
        <f t="shared" si="67"/>
        <v>4681</v>
      </c>
      <c r="DN26" s="50">
        <f t="shared" si="68"/>
        <v>5858</v>
      </c>
      <c r="DO26" s="50">
        <f t="shared" si="69"/>
        <v>5202</v>
      </c>
      <c r="DP26" s="50">
        <f t="shared" si="70"/>
        <v>3785</v>
      </c>
      <c r="DQ26" s="50">
        <f t="shared" si="71"/>
        <v>1616</v>
      </c>
      <c r="DR26" s="50">
        <f t="shared" si="72"/>
        <v>2136</v>
      </c>
      <c r="DS26" s="50">
        <f t="shared" si="73"/>
        <v>1129</v>
      </c>
      <c r="DT26" s="50">
        <f t="shared" si="74"/>
        <v>611</v>
      </c>
      <c r="DU26" s="50">
        <f t="shared" si="75"/>
        <v>212</v>
      </c>
      <c r="DV26" s="50">
        <f t="shared" si="76"/>
        <v>29</v>
      </c>
      <c r="DW26" s="50">
        <f t="shared" si="77"/>
        <v>4</v>
      </c>
    </row>
    <row r="27" spans="1:127" s="29" customFormat="1" ht="15.75">
      <c r="A27" s="48" t="s">
        <v>8</v>
      </c>
      <c r="B27" s="50">
        <f>SUM(C27:CY27)</f>
        <v>76636</v>
      </c>
      <c r="C27" s="24">
        <v>893</v>
      </c>
      <c r="D27" s="24">
        <v>855</v>
      </c>
      <c r="E27" s="24">
        <v>920</v>
      </c>
      <c r="F27" s="24">
        <v>932</v>
      </c>
      <c r="G27" s="24">
        <v>885</v>
      </c>
      <c r="H27" s="24">
        <v>857</v>
      </c>
      <c r="I27" s="42">
        <v>857</v>
      </c>
      <c r="J27" s="33">
        <v>737</v>
      </c>
      <c r="K27" s="33">
        <v>766</v>
      </c>
      <c r="L27" s="33">
        <v>711</v>
      </c>
      <c r="M27" s="33">
        <v>711</v>
      </c>
      <c r="N27" s="33">
        <v>742</v>
      </c>
      <c r="O27" s="33">
        <v>770</v>
      </c>
      <c r="P27" s="33">
        <v>728</v>
      </c>
      <c r="Q27" s="33">
        <v>651</v>
      </c>
      <c r="R27" s="33">
        <v>642</v>
      </c>
      <c r="S27" s="33">
        <v>644</v>
      </c>
      <c r="T27" s="33">
        <v>713</v>
      </c>
      <c r="U27" s="33">
        <v>760</v>
      </c>
      <c r="V27" s="33">
        <v>665</v>
      </c>
      <c r="W27" s="33">
        <v>698</v>
      </c>
      <c r="X27" s="33">
        <v>811</v>
      </c>
      <c r="Y27" s="33">
        <v>884</v>
      </c>
      <c r="Z27" s="33">
        <v>1049</v>
      </c>
      <c r="AA27" s="33">
        <v>1045</v>
      </c>
      <c r="AB27" s="33">
        <v>1028</v>
      </c>
      <c r="AC27" s="33">
        <v>1125</v>
      </c>
      <c r="AD27" s="33">
        <v>1270</v>
      </c>
      <c r="AE27" s="33">
        <v>1354</v>
      </c>
      <c r="AF27" s="33">
        <v>1310</v>
      </c>
      <c r="AG27" s="33">
        <v>1291</v>
      </c>
      <c r="AH27" s="33">
        <v>1276</v>
      </c>
      <c r="AI27" s="33">
        <v>1372</v>
      </c>
      <c r="AJ27" s="33">
        <v>1273</v>
      </c>
      <c r="AK27" s="33">
        <v>1237</v>
      </c>
      <c r="AL27" s="33">
        <v>1294</v>
      </c>
      <c r="AM27" s="33">
        <v>1150</v>
      </c>
      <c r="AN27" s="33">
        <v>1211</v>
      </c>
      <c r="AO27" s="33">
        <v>1277</v>
      </c>
      <c r="AP27" s="33">
        <v>1259</v>
      </c>
      <c r="AQ27" s="33">
        <v>1174</v>
      </c>
      <c r="AR27" s="33">
        <v>1165</v>
      </c>
      <c r="AS27" s="33">
        <v>1111</v>
      </c>
      <c r="AT27" s="33">
        <v>1106</v>
      </c>
      <c r="AU27" s="33">
        <v>1007</v>
      </c>
      <c r="AV27" s="33">
        <v>976</v>
      </c>
      <c r="AW27" s="33">
        <v>820</v>
      </c>
      <c r="AX27" s="33">
        <v>799</v>
      </c>
      <c r="AY27" s="33">
        <v>787</v>
      </c>
      <c r="AZ27" s="33">
        <v>791</v>
      </c>
      <c r="BA27" s="33">
        <v>780</v>
      </c>
      <c r="BB27" s="33">
        <v>818</v>
      </c>
      <c r="BC27" s="33">
        <v>898</v>
      </c>
      <c r="BD27" s="33">
        <v>971</v>
      </c>
      <c r="BE27" s="33">
        <v>1030</v>
      </c>
      <c r="BF27" s="33">
        <v>1085</v>
      </c>
      <c r="BG27" s="33">
        <v>1100</v>
      </c>
      <c r="BH27" s="33">
        <v>1078</v>
      </c>
      <c r="BI27" s="33">
        <v>1175</v>
      </c>
      <c r="BJ27" s="33">
        <v>1169</v>
      </c>
      <c r="BK27" s="33">
        <v>1220</v>
      </c>
      <c r="BL27" s="33">
        <v>1258</v>
      </c>
      <c r="BM27" s="33">
        <v>1146</v>
      </c>
      <c r="BN27" s="33">
        <v>1226</v>
      </c>
      <c r="BO27" s="33">
        <v>1257</v>
      </c>
      <c r="BP27" s="33">
        <v>1217</v>
      </c>
      <c r="BQ27" s="33">
        <v>1296</v>
      </c>
      <c r="BR27" s="33">
        <v>950</v>
      </c>
      <c r="BS27" s="33">
        <v>970</v>
      </c>
      <c r="BT27" s="33">
        <v>809</v>
      </c>
      <c r="BU27" s="33">
        <v>498</v>
      </c>
      <c r="BV27" s="33">
        <v>340</v>
      </c>
      <c r="BW27" s="33">
        <v>306</v>
      </c>
      <c r="BX27" s="33">
        <v>420</v>
      </c>
      <c r="BY27" s="33">
        <v>592</v>
      </c>
      <c r="BZ27" s="33">
        <v>596</v>
      </c>
      <c r="CA27" s="33">
        <v>625</v>
      </c>
      <c r="CB27" s="33">
        <v>546</v>
      </c>
      <c r="CC27" s="33">
        <v>463</v>
      </c>
      <c r="CD27" s="33">
        <v>408</v>
      </c>
      <c r="CE27" s="33">
        <v>311</v>
      </c>
      <c r="CF27" s="33">
        <v>249</v>
      </c>
      <c r="CG27" s="33">
        <v>212</v>
      </c>
      <c r="CH27" s="33">
        <v>244</v>
      </c>
      <c r="CI27" s="33">
        <v>180</v>
      </c>
      <c r="CJ27" s="33">
        <v>164</v>
      </c>
      <c r="CK27" s="33">
        <v>132</v>
      </c>
      <c r="CL27" s="33">
        <v>141</v>
      </c>
      <c r="CM27" s="33">
        <v>85</v>
      </c>
      <c r="CN27" s="33">
        <v>74</v>
      </c>
      <c r="CO27" s="33">
        <v>56</v>
      </c>
      <c r="CP27" s="33">
        <v>36</v>
      </c>
      <c r="CQ27" s="33">
        <v>37</v>
      </c>
      <c r="CR27" s="33">
        <v>23</v>
      </c>
      <c r="CS27" s="33">
        <v>18</v>
      </c>
      <c r="CT27" s="33">
        <v>12</v>
      </c>
      <c r="CU27" s="33">
        <v>8</v>
      </c>
      <c r="CV27" s="33">
        <v>7</v>
      </c>
      <c r="CW27" s="33">
        <v>4</v>
      </c>
      <c r="CX27" s="33">
        <v>1</v>
      </c>
      <c r="CY27" s="110">
        <v>6</v>
      </c>
      <c r="CZ27" s="68">
        <f>SUM(C27:R27)</f>
        <v>12657</v>
      </c>
      <c r="DA27" s="50">
        <f>SUM(S27:BE27)</f>
        <v>40229</v>
      </c>
      <c r="DB27" s="50">
        <f>SUM(BF27:CY27)</f>
        <v>23750</v>
      </c>
      <c r="DC27" s="50">
        <f t="shared" si="57"/>
        <v>4485</v>
      </c>
      <c r="DD27" s="50">
        <f t="shared" si="58"/>
        <v>3928</v>
      </c>
      <c r="DE27" s="50">
        <f t="shared" si="59"/>
        <v>3602</v>
      </c>
      <c r="DF27" s="50">
        <f t="shared" si="60"/>
        <v>3424</v>
      </c>
      <c r="DG27" s="50">
        <f t="shared" si="61"/>
        <v>4487</v>
      </c>
      <c r="DH27" s="50">
        <f t="shared" si="62"/>
        <v>6087</v>
      </c>
      <c r="DI27" s="50">
        <f t="shared" si="63"/>
        <v>6449</v>
      </c>
      <c r="DJ27" s="50">
        <f t="shared" si="64"/>
        <v>6191</v>
      </c>
      <c r="DK27" s="50">
        <f t="shared" si="65"/>
        <v>5563</v>
      </c>
      <c r="DL27" s="50">
        <f t="shared" si="66"/>
        <v>4173</v>
      </c>
      <c r="DM27" s="50">
        <f t="shared" si="67"/>
        <v>4497</v>
      </c>
      <c r="DN27" s="50">
        <f t="shared" si="68"/>
        <v>5607</v>
      </c>
      <c r="DO27" s="50">
        <f t="shared" si="69"/>
        <v>6107</v>
      </c>
      <c r="DP27" s="50">
        <f t="shared" si="70"/>
        <v>5242</v>
      </c>
      <c r="DQ27" s="50">
        <f t="shared" si="71"/>
        <v>2156</v>
      </c>
      <c r="DR27" s="50">
        <f t="shared" si="72"/>
        <v>2638</v>
      </c>
      <c r="DS27" s="50">
        <f t="shared" si="73"/>
        <v>1196</v>
      </c>
      <c r="DT27" s="50">
        <f t="shared" si="74"/>
        <v>596</v>
      </c>
      <c r="DU27" s="50">
        <f t="shared" si="75"/>
        <v>170</v>
      </c>
      <c r="DV27" s="50">
        <f t="shared" si="76"/>
        <v>32</v>
      </c>
      <c r="DW27" s="50">
        <f t="shared" si="77"/>
        <v>6</v>
      </c>
    </row>
    <row r="29" spans="2:5" ht="15.75">
      <c r="B29" s="100"/>
      <c r="C29" s="101"/>
      <c r="D29" s="101"/>
      <c r="E29" s="100"/>
    </row>
    <row r="30" spans="3:100" s="100" customFormat="1" ht="15.75">
      <c r="C30" s="105"/>
      <c r="D30" s="105"/>
      <c r="E30" s="105"/>
      <c r="F30" s="105"/>
      <c r="G30" s="105"/>
      <c r="H30" s="105"/>
      <c r="I30" s="106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105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</row>
    <row r="31" spans="3:100" s="100" customFormat="1" ht="15.75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</row>
    <row r="32" spans="2:5" ht="15.75">
      <c r="B32" s="100"/>
      <c r="C32" s="101"/>
      <c r="D32" s="101"/>
      <c r="E32" s="100"/>
    </row>
    <row r="33" spans="2:5" ht="15.75">
      <c r="B33" s="100"/>
      <c r="C33" s="101"/>
      <c r="D33" s="101"/>
      <c r="E33" s="100"/>
    </row>
    <row r="34" spans="2:46" ht="15.75">
      <c r="B34" s="100"/>
      <c r="C34" s="100"/>
      <c r="D34" s="100"/>
      <c r="E34" s="100"/>
      <c r="AT34" s="43"/>
    </row>
  </sheetData>
  <sheetProtection/>
  <mergeCells count="14">
    <mergeCell ref="B1:K1"/>
    <mergeCell ref="B2:K2"/>
    <mergeCell ref="C5:O5"/>
    <mergeCell ref="P5:AD5"/>
    <mergeCell ref="DC5:DM5"/>
    <mergeCell ref="DN5:DW5"/>
    <mergeCell ref="A5:A6"/>
    <mergeCell ref="B5:B6"/>
    <mergeCell ref="CZ5:DB5"/>
    <mergeCell ref="CM5:CY5"/>
    <mergeCell ref="AE5:AS5"/>
    <mergeCell ref="AT5:BH5"/>
    <mergeCell ref="BI5:BW5"/>
    <mergeCell ref="BX5:C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  <colBreaks count="1" manualBreakCount="1">
    <brk id="10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countman0</dc:creator>
  <cp:keywords/>
  <dc:description/>
  <cp:lastModifiedBy>user</cp:lastModifiedBy>
  <cp:lastPrinted>2016-06-23T11:47:49Z</cp:lastPrinted>
  <dcterms:created xsi:type="dcterms:W3CDTF">2008-02-20T04:42:10Z</dcterms:created>
  <dcterms:modified xsi:type="dcterms:W3CDTF">2016-08-12T06:09:50Z</dcterms:modified>
  <cp:category/>
  <cp:version/>
  <cp:contentType/>
  <cp:contentStatus/>
</cp:coreProperties>
</file>